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財務係（旧財政）\情報開示推進(財政情報資料集)\34財政状況資料集＜R5＞\【財政状況資料集】_014729_幌加内町_2023（結合）\"/>
    </mc:Choice>
  </mc:AlternateContent>
  <xr:revisionPtr revIDLastSave="0" documentId="13_ncr:1_{30D21E0F-0443-47C8-8B7E-137ACC640F9F}" xr6:coauthVersionLast="47" xr6:coauthVersionMax="47" xr10:uidLastSave="{00000000-0000-0000-0000-000000000000}"/>
  <bookViews>
    <workbookView xWindow="4245" yWindow="915" windowWidth="23940" windowHeight="131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O34" i="10"/>
  <c r="BW34"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<sst xmlns="http://schemas.openxmlformats.org/spreadsheetml/2006/main" count="1134" uniqueCount="570">
  <si>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</si>
  <si>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</si>
  <si>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</si>
  <si>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</si>
  <si>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</si>
  <si>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</si>
  <si>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</si>
  <si>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</si>
  <si>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</si>
  <si>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</si>
  <si>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</si>
  <si>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</si>
  <si>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</si>
  <si>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</si>
  <si>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</si>
  <si>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</si>
  <si>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</si>
  <si>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</si>
  <si>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</si>
  <si>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</si>
  <si>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</si>
  <si>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</si>
  <si>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</si>
  <si>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</si>
  <si>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</si>
  <si>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</si>
  <si>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</si>
  <si>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</si>
  <si>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</si>
  <si>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</si>
  <si>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</si>
  <si>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</si>
  <si>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</si>
  <si>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</si>
  <si>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</si>
  <si>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</si>
  <si>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</si>
  <si>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</si>
  <si>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</si>
  <si>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</si>
  <si>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</si>
  <si>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</si>
  <si>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</si>
  <si>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</si>
  <si>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</si>
  <si>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</si>
  <si>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</si>
  <si>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</si>
  <si>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</si>
  <si>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</si>
  <si>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</si>
  <si>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</si>
  <si>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</si>
  <si>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</si>
  <si>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</si>
  <si>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</si>
  <si>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</si>
  <si>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</si>
  <si>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</si>
  <si>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</si>
  <si>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</si>
  <si>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</si>
  <si>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</si>
  <si>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</si>
  <si>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</si>
  <si>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</si>
  <si>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</si>
  <si>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</si>
  <si>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</si>
  <si>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</si>
  <si>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</si>
  <si>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</si>
  <si>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</si>
  <si>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</si>
  <si>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</si>
  <si>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</si>
  <si>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</si>
  <si>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</si>
  <si>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</si>
  <si>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</si>
  <si>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</si>
  <si>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</si>
  <si>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</si>
  <si>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</si>
  <si>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</si>
  <si>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</si>
  <si>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</si>
  <si>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</si>
  <si>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</si>
  <si>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</si>
  <si>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</si>
  <si>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</si>
  <si>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</si>
  <si>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</si>
  <si>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幌加内町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</si>
  <si>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</si>
  <si>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</si>
  <si>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</si>
  <si>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</si>
  <si>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</si>
  <si>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</si>
  <si>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</si>
  <si>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</si>
  <si>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</si>
  <si>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</si>
  <si>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</si>
  <si>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</si>
  <si>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</si>
  <si>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</si>
  <si>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</si>
  <si>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</si>
  <si>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</si>
  <si>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</si>
  <si>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</si>
  <si>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</si>
  <si>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</si>
  <si>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</si>
  <si>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</si>
  <si>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</si>
  <si>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</si>
  <si>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</si>
  <si>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</si>
  <si>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</si>
  <si>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</si>
  <si>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</si>
  <si>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</si>
  <si>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</si>
  <si>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</si>
  <si>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</si>
  <si>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</si>
  <si>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</si>
  <si>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</si>
  <si>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</si>
  <si>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</si>
  <si>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</si>
  <si>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</si>
  <si>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</si>
  <si>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</si>
  <si>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</si>
  <si>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</si>
  <si>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</si>
  <si>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</si>
  <si>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6"/>
  </si>
  <si>
    <t>うち日本人(％)</t>
    <phoneticPr fontId="5"/>
  </si>
  <si>
    <t>-3.8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</si>
  <si>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</si>
  <si>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</si>
  <si>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</si>
  <si>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</si>
  <si>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</si>
  <si>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</si>
  <si>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</si>
  <si>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</si>
  <si>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</si>
  <si>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</si>
  <si>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</si>
  <si>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</si>
  <si>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</si>
  <si>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</si>
  <si>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</si>
  <si>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</si>
  <si>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</si>
  <si>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</si>
  <si>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</si>
  <si>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</si>
  <si>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</si>
  <si>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</si>
  <si>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</si>
  <si>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</si>
  <si>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</si>
  <si>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</si>
  <si>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</si>
  <si>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</si>
  <si>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</si>
  <si>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</si>
  <si>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</si>
  <si>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</si>
  <si>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</si>
  <si>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</si>
  <si>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</si>
  <si>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</si>
  <si>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</si>
  <si>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</si>
  <si>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</si>
  <si>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</si>
  <si>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</si>
  <si>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</si>
  <si>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</si>
  <si>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</si>
  <si>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</si>
  <si>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</si>
  <si>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</si>
  <si>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</si>
  <si>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</si>
  <si>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</si>
  <si>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</si>
  <si>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</si>
  <si>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</si>
  <si>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</si>
  <si>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</si>
  <si>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</si>
  <si>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</si>
  <si>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</si>
  <si>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北海道幌加内町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</si>
  <si>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</si>
  <si>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</si>
  <si>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</si>
  <si>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</si>
  <si>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</si>
  <si>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</si>
  <si>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</si>
  <si>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</si>
  <si>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</si>
  <si>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</si>
  <si>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</si>
  <si>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</si>
  <si>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</si>
  <si>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</si>
  <si>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</si>
  <si>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</si>
  <si>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</si>
  <si>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</si>
  <si>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</si>
  <si>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</si>
  <si>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</si>
  <si>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</si>
  <si>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</si>
  <si>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</si>
  <si>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</si>
  <si>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</si>
  <si>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</si>
  <si>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</si>
  <si>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</si>
  <si>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</si>
  <si>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</si>
  <si>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</si>
  <si>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</si>
  <si>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</si>
  <si>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</si>
  <si>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</si>
  <si>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</si>
  <si>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</si>
  <si>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</si>
  <si>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</si>
  <si>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</si>
  <si>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</si>
  <si>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</si>
  <si>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</si>
  <si>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</si>
  <si>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</si>
  <si>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</si>
  <si>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</si>
  <si>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</si>
  <si>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</si>
  <si>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</si>
  <si>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</si>
  <si>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</si>
  <si>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</si>
  <si>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</si>
  <si>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</si>
  <si>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</si>
  <si>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</si>
  <si>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</si>
  <si>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</si>
  <si>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</si>
  <si>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</si>
  <si>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</si>
  <si>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</si>
  <si>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</si>
  <si>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</si>
  <si>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</si>
  <si>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</si>
  <si>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</si>
  <si>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</si>
  <si>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</si>
  <si>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</si>
  <si>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</si>
  <si>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</si>
  <si>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</si>
  <si>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</si>
  <si>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</si>
  <si>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</si>
  <si>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</si>
  <si>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</si>
  <si>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</si>
  <si>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</si>
  <si>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</si>
  <si>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</si>
  <si>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</si>
  <si>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</si>
  <si>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</si>
  <si>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</si>
  <si>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</si>
  <si>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</si>
  <si>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</si>
  <si>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</si>
  <si>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</si>
  <si>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</si>
  <si>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</si>
  <si>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</si>
  <si>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</si>
  <si>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</si>
  <si>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</si>
  <si>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</si>
  <si>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</si>
  <si>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</si>
  <si>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</si>
  <si>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</si>
  <si>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</si>
  <si>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</si>
  <si>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</si>
  <si>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</si>
  <si>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</si>
  <si>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</si>
  <si>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</si>
  <si>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</si>
  <si>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</si>
  <si>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</si>
  <si>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</si>
  <si>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</si>
  <si>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</si>
  <si>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</si>
  <si>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</si>
  <si>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</si>
  <si>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</si>
  <si>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</si>
  <si>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</si>
  <si>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</si>
  <si>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</si>
  <si>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</si>
  <si>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</si>
  <si>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</si>
  <si>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</si>
  <si>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</si>
  <si>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</si>
  <si>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</si>
  <si>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</si>
  <si>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</si>
  <si>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</si>
  <si>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</si>
  <si>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</si>
  <si>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</si>
  <si>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</si>
  <si>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</si>
  <si>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</si>
  <si>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</si>
  <si>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</si>
  <si>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</si>
  <si>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</si>
  <si>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</si>
  <si>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</si>
  <si>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</si>
  <si>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</si>
  <si>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</si>
  <si>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北海道幌加内町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</si>
  <si>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</si>
  <si>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</si>
  <si>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</si>
  <si>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</si>
  <si>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</si>
  <si>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</si>
  <si>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</si>
  <si>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</si>
  <si>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</si>
  <si>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</si>
  <si>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</si>
  <si>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</si>
  <si>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</si>
  <si>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</si>
  <si>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</si>
  <si>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</si>
  <si>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</si>
  <si>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</si>
  <si>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</si>
  <si>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</si>
  <si>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</si>
  <si>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</si>
  <si>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</si>
  <si>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</si>
  <si>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</si>
  <si>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</si>
  <si>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</si>
  <si>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</si>
  <si>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</si>
  <si>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</si>
  <si>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</si>
  <si>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</si>
  <si>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</si>
  <si>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</si>
  <si>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</si>
  <si>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</si>
  <si>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</si>
  <si>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</si>
  <si>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</si>
  <si>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</si>
  <si>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</si>
  <si>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</si>
  <si>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</si>
  <si>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</si>
  <si>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</si>
  <si>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</si>
  <si>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</si>
  <si>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</si>
  <si>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</si>
  <si>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</si>
  <si>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</si>
  <si>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</si>
  <si>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</si>
  <si>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</si>
  <si>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</si>
  <si>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</si>
  <si>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</si>
  <si>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</si>
  <si>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</si>
  <si>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</si>
  <si>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</si>
  <si>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</si>
  <si>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</si>
  <si>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</si>
  <si>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</si>
  <si>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</si>
  <si>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</si>
  <si>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</si>
  <si>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</si>
  <si>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</si>
  <si>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</si>
  <si>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</si>
  <si>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</si>
  <si>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</si>
  <si>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</si>
  <si>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</si>
  <si>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</si>
  <si>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</si>
  <si>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</si>
  <si>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</si>
  <si>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</si>
  <si>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</si>
  <si>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</si>
  <si>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</si>
  <si>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</si>
  <si>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</si>
  <si>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</si>
  <si>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</si>
  <si>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</si>
  <si>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</si>
  <si>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</si>
  <si>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</si>
  <si>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</si>
  <si>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</si>
  <si>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</si>
  <si>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</si>
  <si>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</si>
  <si>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</si>
  <si>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</si>
  <si>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</si>
  <si>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</si>
  <si>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</si>
  <si>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</si>
  <si>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</si>
  <si>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</si>
  <si>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</si>
  <si>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</si>
  <si>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</si>
  <si>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</si>
  <si>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</si>
  <si>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</si>
  <si>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</si>
  <si>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</si>
  <si>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</si>
  <si>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</si>
  <si>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</si>
  <si>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</si>
  <si>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</si>
  <si>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</si>
  <si>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</si>
  <si>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</si>
  <si>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</si>
  <si>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</si>
  <si>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</si>
  <si>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</si>
  <si>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</si>
  <si>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</si>
  <si>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</si>
  <si>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</si>
  <si>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</si>
  <si>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</si>
  <si>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</si>
  <si>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</si>
  <si>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</si>
  <si>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</si>
  <si>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</si>
  <si>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</si>
  <si>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</si>
  <si>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</si>
  <si>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</si>
  <si>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</si>
  <si>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</si>
  <si>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</si>
  <si>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</si>
  <si>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</si>
  <si>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</si>
  <si>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</si>
  <si>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</si>
  <si>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</si>
  <si>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</si>
  <si>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</si>
  <si>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</si>
  <si>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</si>
  <si>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</si>
  <si>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</si>
  <si>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</si>
  <si>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</si>
  <si>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</si>
  <si>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</si>
  <si>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</si>
  <si>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</si>
  <si>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</si>
  <si>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</si>
  <si>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</si>
  <si>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</si>
  <si>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</si>
  <si>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</si>
  <si>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</si>
  <si>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</si>
  <si>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</si>
  <si>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</si>
  <si>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</si>
  <si>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</si>
  <si>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</si>
  <si>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</si>
  <si>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0.07</t>
  </si>
  <si>
    <t>▲ 1.80</t>
  </si>
  <si>
    <t>▲ 1.31</t>
  </si>
  <si>
    <t>一般会計</t>
  </si>
  <si>
    <t>下水道事業特別会計</t>
  </si>
  <si>
    <t>簡易水道事業特別会計</t>
  </si>
  <si>
    <t>国民健康保険特別会計</t>
  </si>
  <si>
    <t>介護保険特別会計</t>
  </si>
  <si>
    <t>後期高齢者医療特別会計</t>
  </si>
  <si>
    <t>奨学資金特別会計</t>
  </si>
  <si>
    <t>その他会計（赤字）</t>
  </si>
  <si>
    <t>その他会計（黒字）</t>
  </si>
  <si>
    <t>R01</t>
    <phoneticPr fontId="5"/>
  </si>
  <si>
    <t>R02</t>
    <phoneticPr fontId="5"/>
  </si>
  <si>
    <t>R03</t>
    <phoneticPr fontId="5"/>
  </si>
  <si>
    <t>R04</t>
    <phoneticPr fontId="5"/>
  </si>
  <si>
    <t>R05</t>
    <phoneticPr fontId="5"/>
  </si>
  <si>
    <t>公共施設整備基金</t>
    <phoneticPr fontId="5"/>
  </si>
  <si>
    <t>総合振興基金</t>
    <phoneticPr fontId="2"/>
  </si>
  <si>
    <t>ＪＲ深名線バス転換対策基金</t>
    <phoneticPr fontId="2"/>
  </si>
  <si>
    <t>夢・人・郷づくり基金</t>
    <phoneticPr fontId="2"/>
  </si>
  <si>
    <t>社会福祉基金</t>
    <phoneticPr fontId="2"/>
  </si>
  <si>
    <t>-</t>
    <phoneticPr fontId="2"/>
  </si>
  <si>
    <t>士別地方消防組合</t>
    <phoneticPr fontId="2"/>
  </si>
  <si>
    <t>上川教育研修センター</t>
    <phoneticPr fontId="2"/>
  </si>
  <si>
    <t>北海道市町村総合事務組合</t>
    <phoneticPr fontId="2"/>
  </si>
  <si>
    <t>北海道後期高齢者医療広域連合</t>
    <phoneticPr fontId="2"/>
  </si>
  <si>
    <t>ほろかない振興公社</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</si>
  <si>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</si>
  <si>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</si>
  <si>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</si>
  <si>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現在において将来負担比率は発生していない。しかしながら公共施設の老朽化は進んでおり、それに伴う負担は懸念される。
　公共施設等総合管理計画のもと、既存施設の利活用や集約化を検討することで、効率的かつ費用を抑えることによる負担軽減に努めていく必要がある。
　また人口減少とともに、利用が極端に少ない施設は除却することで、将来負担を軽減していく。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</si>
  <si>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</si>
  <si>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</si>
  <si>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</si>
  <si>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</si>
  <si>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</si>
  <si>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</si>
  <si>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実質公債費比率は類似団体を下回っており、将来負担比率も発生していない。
　しかし近年の大型事業等により今後公債費比率の上昇が懸念され、後年も大型事業が控えていることから、健全財政に努める、類似団体内平均値以下となるとう財政運営をしていく。
　引き続き、事業の効率化、見直しをなどによる経費の軽減に努め。計画的な事業の遂行による新規地方債の発行抑制や有利な地方債の活用により比率軽減に努める必要がある。</t>
    <rPh sb="68" eb="70">
      <t>コウネン</t>
    </rPh>
    <rPh sb="71" eb="73">
      <t>オオガタ</t>
    </rPh>
    <rPh sb="73" eb="75">
      <t>ジギョウ</t>
    </rPh>
    <rPh sb="76" eb="77">
      <t>ヒカ</t>
    </rPh>
    <rPh sb="86" eb="88">
      <t>ケンゼン</t>
    </rPh>
    <rPh sb="88" eb="90">
      <t>ザイセイ</t>
    </rPh>
    <rPh sb="91" eb="92">
      <t>ツト</t>
    </rPh>
    <rPh sb="103" eb="105">
      <t>イカ</t>
    </rPh>
    <rPh sb="110" eb="112">
      <t>ザイセイ</t>
    </rPh>
    <rPh sb="112" eb="114">
      <t>ウンエイ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</si>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</sst>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EB1402B-B24E-4E66-84BA-0A27B1E17E3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F849-4DB9-A574-C24C318CD6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763146</c:v>
                </c:pt>
                <c:pt idx="1">
                  <c:v>719081</c:v>
                </c:pt>
                <c:pt idx="2">
                  <c:v>812020</c:v>
                </c:pt>
                <c:pt idx="3">
                  <c:v>465588</c:v>
                </c:pt>
                <c:pt idx="4">
                  <c:v>565617</c:v>
                </c:pt>
              </c:numCache>
            </c:numRef>
          </c:val>
          <c:smooth val="0"/>
          <c:extLst>
            <c:ext xmlns:c16="http://schemas.microsoft.com/office/drawing/2014/chart" uri="{C3380CC4-5D6E-409C-BE32-E72D297353CC}">
              <c16:uniqueId val="{00000001-F849-4DB9-A574-C24C318CD6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4.08</c:v>
                </c:pt>
                <c:pt idx="1">
                  <c:v>2.2400000000000002</c:v>
                </c:pt>
                <c:pt idx="2">
                  <c:v>3.54</c:v>
                </c:pt>
                <c:pt idx="3">
                  <c:v>3.34</c:v>
                </c:pt>
                <c:pt idx="4">
                  <c:v>2</c:v>
                </c:pt>
              </c:numCache>
            </c:numRef>
          </c:val>
          <c:extLst>
            <c:ext xmlns:c16="http://schemas.microsoft.com/office/drawing/2014/chart" uri="{C3380CC4-5D6E-409C-BE32-E72D297353CC}">
              <c16:uniqueId val="{00000000-C129-4CEB-8515-F856572180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30.68</c:v>
                </c:pt>
                <c:pt idx="1">
                  <c:v>30.58</c:v>
                </c:pt>
                <c:pt idx="2">
                  <c:v>28.71</c:v>
                </c:pt>
                <c:pt idx="3">
                  <c:v>31.07</c:v>
                </c:pt>
                <c:pt idx="4">
                  <c:v>30.89</c:v>
                </c:pt>
              </c:numCache>
            </c:numRef>
          </c:val>
          <c:extLst>
            <c:ext xmlns:c16="http://schemas.microsoft.com/office/drawing/2014/chart" uri="{C3380CC4-5D6E-409C-BE32-E72D297353CC}">
              <c16:uniqueId val="{00000001-C129-4CEB-8515-F856572180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-7.0000000000000007E-2</c:v>
                </c:pt>
                <c:pt idx="1">
                  <c:v>-1.8</c:v>
                </c:pt>
                <c:pt idx="2">
                  <c:v>1.45</c:v>
                </c:pt>
                <c:pt idx="3">
                  <c:v>1.75</c:v>
                </c:pt>
                <c:pt idx="4">
                  <c:v>-1.31</c:v>
                </c:pt>
              </c:numCache>
            </c:numRef>
          </c:val>
          <c:smooth val="0"/>
          <c:extLst>
            <c:ext xmlns:c16="http://schemas.microsoft.com/office/drawing/2014/chart" uri="{C3380CC4-5D6E-409C-BE32-E72D297353CC}">
              <c16:uniqueId val="{00000002-C129-4CEB-8515-F856572180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32-4A0B-9BC3-CDDE3CB49F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32-4A0B-9BC3-CDDE3CB49FE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32-4A0B-9BC3-CDDE3CB49FE8}"/>
            </c:ext>
          </c:extLst>
        </c:ser>
        <c:ser>
          <c:idx val="3"/>
          <c:order val="3"/>
          <c:tx>
            <c:strRef>
              <c:f>データシート!$A$30</c:f>
              <c:strCache>
                <c:ptCount val="1"/>
                <c:pt idx="0">
                  <c:v>奨学資金特別会計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A32-4A0B-9BC3-CDDE3CB49FE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EA32-4A0B-9BC3-CDDE3CB49FE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0.42</c:v>
                </c:pt>
                <c:pt idx="4">
                  <c:v>#N/A</c:v>
                </c:pt>
                <c:pt idx="5">
                  <c:v>0.08</c:v>
                </c:pt>
                <c:pt idx="6">
                  <c:v>#N/A</c:v>
                </c:pt>
                <c:pt idx="7">
                  <c:v>0</c:v>
                </c:pt>
                <c:pt idx="8">
                  <c:v>#N/A</c:v>
                </c:pt>
                <c:pt idx="9">
                  <c:v>0.01</c:v>
                </c:pt>
              </c:numCache>
            </c:numRef>
          </c:val>
          <c:extLst>
            <c:ext xmlns:c16="http://schemas.microsoft.com/office/drawing/2014/chart" uri="{C3380CC4-5D6E-409C-BE32-E72D297353CC}">
              <c16:uniqueId val="{00000005-EA32-4A0B-9BC3-CDDE3CB49FE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0.12</c:v>
                </c:pt>
                <c:pt idx="2">
                  <c:v>#N/A</c:v>
                </c:pt>
                <c:pt idx="3">
                  <c:v>0.32</c:v>
                </c:pt>
                <c:pt idx="4">
                  <c:v>#N/A</c:v>
                </c:pt>
                <c:pt idx="5">
                  <c:v>0.01</c:v>
                </c:pt>
                <c:pt idx="6">
                  <c:v>#N/A</c:v>
                </c:pt>
                <c:pt idx="7">
                  <c:v>0.02</c:v>
                </c:pt>
                <c:pt idx="8">
                  <c:v>#N/A</c:v>
                </c:pt>
                <c:pt idx="9">
                  <c:v>0.01</c:v>
                </c:pt>
              </c:numCache>
            </c:numRef>
          </c:val>
          <c:extLst>
            <c:ext xmlns:c16="http://schemas.microsoft.com/office/drawing/2014/chart" uri="{C3380CC4-5D6E-409C-BE32-E72D297353CC}">
              <c16:uniqueId val="{00000006-EA32-4A0B-9BC3-CDDE3CB49FE8}"/>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0.23</c:v>
                </c:pt>
              </c:numCache>
            </c:numRef>
          </c:val>
          <c:extLst>
            <c:ext xmlns:c16="http://schemas.microsoft.com/office/drawing/2014/chart" uri="{C3380CC4-5D6E-409C-BE32-E72D297353CC}">
              <c16:uniqueId val="{00000007-EA32-4A0B-9BC3-CDDE3CB49FE8}"/>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0.25</c:v>
                </c:pt>
              </c:numCache>
            </c:numRef>
          </c:val>
          <c:extLst>
            <c:ext xmlns:c16="http://schemas.microsoft.com/office/drawing/2014/chart" uri="{C3380CC4-5D6E-409C-BE32-E72D297353CC}">
              <c16:uniqueId val="{00000008-EA32-4A0B-9BC3-CDDE3CB49FE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4.07</c:v>
                </c:pt>
                <c:pt idx="2">
                  <c:v>#N/A</c:v>
                </c:pt>
                <c:pt idx="3">
                  <c:v>2.23</c:v>
                </c:pt>
                <c:pt idx="4">
                  <c:v>#N/A</c:v>
                </c:pt>
                <c:pt idx="5">
                  <c:v>3.53</c:v>
                </c:pt>
                <c:pt idx="6">
                  <c:v>#N/A</c:v>
                </c:pt>
                <c:pt idx="7">
                  <c:v>3.34</c:v>
                </c:pt>
                <c:pt idx="8">
                  <c:v>#N/A</c:v>
                </c:pt>
                <c:pt idx="9">
                  <c:v>1.99</c:v>
                </c:pt>
              </c:numCache>
            </c:numRef>
          </c:val>
          <c:extLst>
            <c:ext xmlns:c16="http://schemas.microsoft.com/office/drawing/2014/chart" uri="{C3380CC4-5D6E-409C-BE32-E72D297353CC}">
              <c16:uniqueId val="{00000009-EA32-4A0B-9BC3-CDDE3CB49F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558</c:v>
                </c:pt>
                <c:pt idx="5">
                  <c:v>527</c:v>
                </c:pt>
                <c:pt idx="8">
                  <c:v>542</c:v>
                </c:pt>
                <c:pt idx="11">
                  <c:v>548</c:v>
                </c:pt>
                <c:pt idx="14">
                  <c:v>520</c:v>
                </c:pt>
              </c:numCache>
            </c:numRef>
          </c:val>
          <c:extLst>
            <c:ext xmlns:c16="http://schemas.microsoft.com/office/drawing/2014/chart" uri="{C3380CC4-5D6E-409C-BE32-E72D297353CC}">
              <c16:uniqueId val="{00000000-022D-4E57-8309-9A7A28E458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022D-4E57-8309-9A7A28E458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2</c:v>
                </c:pt>
                <c:pt idx="6">
                  <c:v>1</c:v>
                </c:pt>
                <c:pt idx="9">
                  <c:v>1</c:v>
                </c:pt>
                <c:pt idx="12">
                  <c:v>0</c:v>
                </c:pt>
              </c:numCache>
            </c:numRef>
          </c:val>
          <c:extLst>
            <c:ext xmlns:c16="http://schemas.microsoft.com/office/drawing/2014/chart" uri="{C3380CC4-5D6E-409C-BE32-E72D297353CC}">
              <c16:uniqueId val="{00000002-022D-4E57-8309-9A7A28E458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2D-4E57-8309-9A7A28E458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70</c:v>
                </c:pt>
                <c:pt idx="3">
                  <c:v>60</c:v>
                </c:pt>
                <c:pt idx="6">
                  <c:v>58</c:v>
                </c:pt>
                <c:pt idx="9">
                  <c:v>61</c:v>
                </c:pt>
                <c:pt idx="12">
                  <c:v>61</c:v>
                </c:pt>
              </c:numCache>
            </c:numRef>
          </c:val>
          <c:extLst>
            <c:ext xmlns:c16="http://schemas.microsoft.com/office/drawing/2014/chart" uri="{C3380CC4-5D6E-409C-BE32-E72D297353CC}">
              <c16:uniqueId val="{00000004-022D-4E57-8309-9A7A28E458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2D-4E57-8309-9A7A28E458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2D-4E57-8309-9A7A28E458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534</c:v>
                </c:pt>
                <c:pt idx="3">
                  <c:v>519</c:v>
                </c:pt>
                <c:pt idx="6">
                  <c:v>580</c:v>
                </c:pt>
                <c:pt idx="9">
                  <c:v>571</c:v>
                </c:pt>
                <c:pt idx="12">
                  <c:v>602</c:v>
                </c:pt>
              </c:numCache>
            </c:numRef>
          </c:val>
          <c:extLst>
            <c:ext xmlns:c16="http://schemas.microsoft.com/office/drawing/2014/chart" uri="{C3380CC4-5D6E-409C-BE32-E72D297353CC}">
              <c16:uniqueId val="{00000007-022D-4E57-8309-9A7A28E458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47</c:v>
                </c:pt>
                <c:pt idx="2">
                  <c:v>#N/A</c:v>
                </c:pt>
                <c:pt idx="3">
                  <c:v>#N/A</c:v>
                </c:pt>
                <c:pt idx="4">
                  <c:v>54</c:v>
                </c:pt>
                <c:pt idx="5">
                  <c:v>#N/A</c:v>
                </c:pt>
                <c:pt idx="6">
                  <c:v>#N/A</c:v>
                </c:pt>
                <c:pt idx="7">
                  <c:v>98</c:v>
                </c:pt>
                <c:pt idx="8">
                  <c:v>#N/A</c:v>
                </c:pt>
                <c:pt idx="9">
                  <c:v>#N/A</c:v>
                </c:pt>
                <c:pt idx="10">
                  <c:v>85</c:v>
                </c:pt>
                <c:pt idx="11">
                  <c:v>#N/A</c:v>
                </c:pt>
                <c:pt idx="12">
                  <c:v>#N/A</c:v>
                </c:pt>
                <c:pt idx="13">
                  <c:v>143</c:v>
                </c:pt>
                <c:pt idx="14">
                  <c:v>#N/A</c:v>
                </c:pt>
              </c:numCache>
            </c:numRef>
          </c:val>
          <c:smooth val="0"/>
          <c:extLst>
            <c:ext xmlns:c16="http://schemas.microsoft.com/office/drawing/2014/chart" uri="{C3380CC4-5D6E-409C-BE32-E72D297353CC}">
              <c16:uniqueId val="{00000008-022D-4E57-8309-9A7A28E458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4105</c:v>
                </c:pt>
                <c:pt idx="5">
                  <c:v>4039</c:v>
                </c:pt>
                <c:pt idx="8">
                  <c:v>4104</c:v>
                </c:pt>
                <c:pt idx="11">
                  <c:v>3900</c:v>
                </c:pt>
                <c:pt idx="14">
                  <c:v>3696</c:v>
                </c:pt>
              </c:numCache>
            </c:numRef>
          </c:val>
          <c:extLst>
            <c:ext xmlns:c16="http://schemas.microsoft.com/office/drawing/2014/chart" uri="{C3380CC4-5D6E-409C-BE32-E72D297353CC}">
              <c16:uniqueId val="{00000000-4967-42F8-8495-68508DF8A9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388</c:v>
                </c:pt>
                <c:pt idx="5">
                  <c:v>314</c:v>
                </c:pt>
                <c:pt idx="8">
                  <c:v>220</c:v>
                </c:pt>
                <c:pt idx="11">
                  <c:v>223</c:v>
                </c:pt>
                <c:pt idx="14">
                  <c:v>187</c:v>
                </c:pt>
              </c:numCache>
            </c:numRef>
          </c:val>
          <c:extLst>
            <c:ext xmlns:c16="http://schemas.microsoft.com/office/drawing/2014/chart" uri="{C3380CC4-5D6E-409C-BE32-E72D297353CC}">
              <c16:uniqueId val="{00000001-4967-42F8-8495-68508DF8A9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4918</c:v>
                </c:pt>
                <c:pt idx="5">
                  <c:v>4874</c:v>
                </c:pt>
                <c:pt idx="8">
                  <c:v>4987</c:v>
                </c:pt>
                <c:pt idx="11">
                  <c:v>5067</c:v>
                </c:pt>
                <c:pt idx="14">
                  <c:v>5081</c:v>
                </c:pt>
              </c:numCache>
            </c:numRef>
          </c:val>
          <c:extLst>
            <c:ext xmlns:c16="http://schemas.microsoft.com/office/drawing/2014/chart" uri="{C3380CC4-5D6E-409C-BE32-E72D297353CC}">
              <c16:uniqueId val="{00000002-4967-42F8-8495-68508DF8A9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67-42F8-8495-68508DF8A9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67-42F8-8495-68508DF8A9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67-42F8-8495-68508DF8A9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775</c:v>
                </c:pt>
                <c:pt idx="3">
                  <c:v>777</c:v>
                </c:pt>
                <c:pt idx="6">
                  <c:v>793</c:v>
                </c:pt>
                <c:pt idx="9">
                  <c:v>803</c:v>
                </c:pt>
                <c:pt idx="12">
                  <c:v>828</c:v>
                </c:pt>
              </c:numCache>
            </c:numRef>
          </c:val>
          <c:extLst>
            <c:ext xmlns:c16="http://schemas.microsoft.com/office/drawing/2014/chart" uri="{C3380CC4-5D6E-409C-BE32-E72D297353CC}">
              <c16:uniqueId val="{00000006-4967-42F8-8495-68508DF8A9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967-42F8-8495-68508DF8A9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485</c:v>
                </c:pt>
                <c:pt idx="3">
                  <c:v>473</c:v>
                </c:pt>
                <c:pt idx="6">
                  <c:v>437</c:v>
                </c:pt>
                <c:pt idx="9">
                  <c:v>412</c:v>
                </c:pt>
                <c:pt idx="12">
                  <c:v>363</c:v>
                </c:pt>
              </c:numCache>
            </c:numRef>
          </c:val>
          <c:extLst>
            <c:ext xmlns:c16="http://schemas.microsoft.com/office/drawing/2014/chart" uri="{C3380CC4-5D6E-409C-BE32-E72D297353CC}">
              <c16:uniqueId val="{00000008-4967-42F8-8495-68508DF8A9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83</c:v>
                </c:pt>
                <c:pt idx="9">
                  <c:v>78</c:v>
                </c:pt>
                <c:pt idx="12">
                  <c:v>21</c:v>
                </c:pt>
              </c:numCache>
            </c:numRef>
          </c:val>
          <c:extLst>
            <c:ext xmlns:c16="http://schemas.microsoft.com/office/drawing/2014/chart" uri="{C3380CC4-5D6E-409C-BE32-E72D297353CC}">
              <c16:uniqueId val="{00000009-4967-42F8-8495-68508DF8A9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4748</c:v>
                </c:pt>
                <c:pt idx="3">
                  <c:v>4786</c:v>
                </c:pt>
                <c:pt idx="6">
                  <c:v>5073</c:v>
                </c:pt>
                <c:pt idx="9">
                  <c:v>4863</c:v>
                </c:pt>
                <c:pt idx="12">
                  <c:v>4606</c:v>
                </c:pt>
              </c:numCache>
            </c:numRef>
          </c:val>
          <c:extLst>
            <c:ext xmlns:c16="http://schemas.microsoft.com/office/drawing/2014/chart" uri="{C3380CC4-5D6E-409C-BE32-E72D297353CC}">
              <c16:uniqueId val="{0000000A-4967-42F8-8495-68508DF8A9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967-42F8-8495-68508DF8A9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735</c:v>
                </c:pt>
                <c:pt idx="1">
                  <c:v>786</c:v>
                </c:pt>
                <c:pt idx="2">
                  <c:v>786</c:v>
                </c:pt>
              </c:numCache>
            </c:numRef>
          </c:val>
          <c:extLst>
            <c:ext xmlns:c16="http://schemas.microsoft.com/office/drawing/2014/chart" uri="{C3380CC4-5D6E-409C-BE32-E72D297353CC}">
              <c16:uniqueId val="{00000000-EC2C-4A10-9DF7-A3AECE8B4C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1009</c:v>
                </c:pt>
                <c:pt idx="1">
                  <c:v>1009</c:v>
                </c:pt>
                <c:pt idx="2">
                  <c:v>1009</c:v>
                </c:pt>
              </c:numCache>
            </c:numRef>
          </c:val>
          <c:extLst>
            <c:ext xmlns:c16="http://schemas.microsoft.com/office/drawing/2014/chart" uri="{C3380CC4-5D6E-409C-BE32-E72D297353CC}">
              <c16:uniqueId val="{00000001-EC2C-4A10-9DF7-A3AECE8B4C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2959</c:v>
                </c:pt>
                <c:pt idx="1">
                  <c:v>3044</c:v>
                </c:pt>
                <c:pt idx="2">
                  <c:v>3012</c:v>
                </c:pt>
              </c:numCache>
            </c:numRef>
          </c:val>
          <c:extLst>
            <c:ext xmlns:c16="http://schemas.microsoft.com/office/drawing/2014/chart" uri="{C3380CC4-5D6E-409C-BE32-E72D297353CC}">
              <c16:uniqueId val="{00000002-EC2C-4A10-9DF7-A3AECE8B4C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{60B7B0AD-0160-4001-B1C1-A06B7F692235}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575-40BF-9537-A1A2DBCFA6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{1F6B6C9B-0A91-474E-A230-7D534BFCE448}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75-40BF-9537-A1A2DBCFA6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{58E89AB0-4801-40F2-8CD7-0A02C6676085}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75-40BF-9537-A1A2DBCFA6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{95C5C0CE-7653-4B98-A5BE-858B375FC19E}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75-40BF-9537-A1A2DBCFA6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{1FD971D8-EB19-4D0A-90ED-8CE3619ACCDE}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75-40BF-9537-A1A2DBCFA68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{48F57FF9-1DCE-4036-A71E-8995EF6D9EA8}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575-40BF-9537-A1A2DBCFA68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{7C091D14-764A-4088-A9E0-3D3AB44286D5}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575-40BF-9537-A1A2DBCFA68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{1636DC15-195F-4F12-B20E-C8BC558C43B1}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575-40BF-9537-A1A2DBCFA68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{12CB6AA3-DC94-4584-89CC-B54DF7446A49}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575-40BF-9537-A1A2DBCFA6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69.099999999999994</c:v>
                </c:pt>
                <c:pt idx="16">
                  <c:v>69</c:v>
                </c:pt>
                <c:pt idx="24">
                  <c:v>70.3</c:v>
                </c:pt>
                <c:pt idx="32">
                  <c:v>75.5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575-40BF-9537-A1A2DBCFA6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{8E8691B2-C6F7-482A-B734-3FE79DB619D5}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575-40BF-9537-A1A2DBCFA6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{F250BC15-5F4F-44B0-A0B4-FA5FFBDE2C90}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75-40BF-9537-A1A2DBCFA6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{0F6B7D72-78E1-4FED-914A-4E92AC768695}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75-40BF-9537-A1A2DBCFA6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{8D295B1C-78F0-4211-BAF4-AC0208AD1F23}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75-40BF-9537-A1A2DBCFA6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{53614576-5A3F-4D30-9ACE-04BB1949AFC1}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75-40BF-9537-A1A2DBCFA68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{4A25373C-6D2C-4AB3-B0E1-C57BED153130}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575-40BF-9537-A1A2DBCFA68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{5B81B39A-DAC1-4E49-9C76-73DC883CB581}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575-40BF-9537-A1A2DBCFA68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{D8D70B5C-D971-4331-943F-47894AE40D57}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575-40BF-9537-A1A2DBCFA68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{3C4523AC-2530-4528-B737-CC63D4D41B5C}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575-40BF-9537-A1A2DBCFA6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575-40BF-9537-A1A2DBCFA680}"/>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{74E3E061-0949-4190-831B-F53A5B9C439C}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770-4B5C-9DE0-E052846EE8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{4EA30D5E-6111-4202-B8CE-69C31AAF8BA0}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70-4B5C-9DE0-E052846EE8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{A7445201-09DC-43C3-8CF5-01EF2A218148}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70-4B5C-9DE0-E052846EE8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{FABF4B68-C865-4BDA-92F1-570C22675956}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70-4B5C-9DE0-E052846EE8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{E7D19CC6-191C-4B1A-B478-C53280C5BDF7}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70-4B5C-9DE0-E052846EE85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{1099C7CA-6D5B-48EE-803E-1601F23B4338}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770-4B5C-9DE0-E052846EE85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{2696A115-D94B-486E-917B-F5C03C17013C}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770-4B5C-9DE0-E052846EE85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{991333F3-0331-4402-9745-47C4CCFC8A5B}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770-4B5C-9DE0-E052846EE85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{34066915-117E-48BE-9574-FEDE68236968}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770-4B5C-9DE0-E052846EE8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2.1</c:v>
                </c:pt>
                <c:pt idx="16">
                  <c:v>3.3</c:v>
                </c:pt>
                <c:pt idx="24">
                  <c:v>3.9</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770-4B5C-9DE0-E052846EE8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{ADF65E28-13C4-430C-A8E8-2004A129ED95}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770-4B5C-9DE0-E052846EE85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{949F0249-AAF3-4A8C-9216-E28C4CE343D2}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70-4B5C-9DE0-E052846EE8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{10215787-B3C9-479D-A7A3-C379C98AFBA6}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70-4B5C-9DE0-E052846EE8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{5F7664C2-B7F3-42F4-90F5-3A21E6E4257D}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70-4B5C-9DE0-E052846EE8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{933EB3D1-4D8F-498B-81A7-2B2F8C5A1393}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70-4B5C-9DE0-E052846EE85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{D28F7E03-258F-456A-AE88-D5235D1DFA3F}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770-4B5C-9DE0-E052846EE850}"/>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{2B05A587-16A3-48C2-86BC-240B4C20DEBA}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770-4B5C-9DE0-E052846EE850}"/>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{778561AD-DACE-4D6B-9B3A-600034203E8B}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770-4B5C-9DE0-E052846EE85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{5AFFA139-9F7E-49C8-AD29-E24D24EE5B1D}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770-4B5C-9DE0-E052846EE8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770-4B5C-9DE0-E052846EE850}"/>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北海道幌加内町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元利償還金は、計画的な事業の遂行や繰上償還により減少させており、同様に算入公債費等（後年度、普通交付税で財政措置される公債費）も徐々に連動して減少させてきたが、今後は公共施設の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大規模改修や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更新等により増加に転じる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引き続き、事業の必要性・緊急性を勘案し、新規地方債の発行を抑制するとともに、有利な地方債の活用により、公債費の適正化に努める。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本町においては、減債基金満期一括償還地方債の借入がなく、今後においても利用はしない予定である。</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北海道幌加内町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おいても老朽化した公共施設の改修・更新が実施されていくため、将来負担額が増加していくことが想定されるが、引き続き、事務事業の効率化、見直し等による経費の削減に努め、計画的な事業の遂行により新規地方債の発行抑制、有利な地方債の活用、繰上償還などの実施により比率減少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北海道幌加内町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年度においては財源不足による財政調整基金等の取崩しは財源が確保出来たことにより実施しなかった。　</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また、事業実施等による基金繰入は行ったが、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利子以外の積立はできなかったことから、これからも健全財政の推進に努める。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事業の必要性、緊急性を勘案し、基金運営の適正化に努める。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①公共施設等整備基金：公共施設の建設、改修、用地取得、取り壊し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②総合振興基金：町の総合振興事業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JR</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深名線バス転換対策基金：通学定期運賃差額助成事業やバス停留所の整備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④夢・人・郷づくり基金：活力あるまちづくりに資する人材育成事業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⑤社会福祉基金：地域の福祉増進事業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①公共施設の整備に充当したため、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②増減なし（利子分のみ増）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JR</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深名線バス関連事業へ充当しているため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④増減なし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⑤増減なし</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①老朽化する施設整備事業へ充当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②町総合振興事業等へ充当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③従来どおり、通学定期運賃差額助成事業や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JR</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バス停留所等の整備へ充当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④国内外へ研修派遣及び交流事業や講師招聘、講演会の開催等へ充当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⑤福祉増進事業へ充当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財源不足分として取崩し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災害や経済事情の変動により財源不足が生じた場合に充当する予定。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予定していた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特養施設・診療所建設に係る元利償還金への充当は財源確保により実施しなかった。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特養施設・診療所建設にかかる充当は当面実施する予定。その他は経済事情の変動により財源不足が生じた場合に充当する予定。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4A164DB-0560-4832-9F58-4AB7ECB5FE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6C562E3-BF08-4B8D-BDB7-3A9DFA1400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7B1297F-9061-4F83-A67C-2E8C28B9A51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BF2E8DE-6E3B-4C9F-B8C6-B2B33E0C4CB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6155931-884E-4414-A219-3BFA36271B1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D082D6A-D48F-40D3-9A62-5E5D4617530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E4FFB4A-1355-4ACE-8B28-F987BAE060F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0B04A57-5C25-4862-94F8-AE40C3D0E6A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C9619B9-2522-418D-B90E-EC282569B80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58456E9-7A4D-4D59-8B98-180C3C354B1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DCC196F-8FC0-4733-998B-D75F647F5A8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DD8D2D1-535E-4C87-B8F5-96E9D30F059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D689A16-129C-479F-BB37-A28D8EA7B17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6D9CFF2-162D-4287-88E6-510329D4A8A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F5305E5-4DC3-4F09-975A-6E084366346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AF939A3-7863-4C5D-8078-CBB6A1E254E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北海道幌加内町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1735D3B-0068-4A87-B0BA-00300AC024D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EBDF7FC-5EF8-4055-9A51-8428E8A0DBB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57B164B-2E3D-457F-9463-E3D690C5C8A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F550D6C-5393-46EB-A80E-8F18C030946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C3BB1C2-2238-4EF5-8600-242800F3994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B7FCF91-1E26-4FEB-8627-30E2910BCA3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1,261
1,252
767.04
4,411,707
4,351,593
50,874
2,544,362
4,606,290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D452771-895D-4866-8295-7DFF21CCD80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899081D-163C-4C61-8759-582DF10528F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35C1F36-61A7-49B9-A141-28E480AC9D7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2A8B181-B05F-41E2-A143-8DA3BF7A15D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069204C-E39A-4044-8E53-885566D7B65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5168EDF-13D9-4834-83A3-92AEC5AEBB0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3083EAD-4E4B-4148-99BB-AA09436CFBB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6A17C71-DD6B-47C1-A46A-87B9F72BD2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2B9EDE8-C8BA-454C-AE25-C86CD6C3BB1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9A68806-09C5-4F2B-BB01-B1B5E88A888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57E01D2-B4DD-4C6F-9354-317DE7F3CE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F4FAEAD-894D-43D4-9522-CA08FB18057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1542AA0-9445-4A8D-A8F3-3E8497F8117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86C956F-19E6-4528-9391-F749FB2C94A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2431530-4DC1-437D-824C-21422148B63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19F9B12-E185-4124-BE28-76903F82FF1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DC8F96F-392A-42FE-B8D5-F81CC388694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12ADA20-82DF-49BA-A964-D3D499E395C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8F4CB61-746A-4621-930E-F02632D1B25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254B5AC-3A34-43F6-A29B-17E5692178E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5E1D30F-C758-40F3-8373-0735B728ADC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B8453A7-91EE-4BD1-BF6B-ED862A617DB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D9B1E57-AA6D-4C94-9A61-A845702CC69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9678046-1D51-4748-956B-B5F3C1BD861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03BC27A-E2AC-40CC-9732-2C751772874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9F5D03E-4A39-46BB-A3EB-26C395A155E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5D97B05-2C48-426C-A49C-F8E55141949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763118D-02F3-454A-ADC5-E07EFCADDFE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8243625-A80A-41AF-83FB-E63D4B87B2F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CC584BE-BE74-4075-BAE9-E4037F91F5E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EDB9C44-AA47-4DC6-A95E-AD58DFE82AA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343FC48-A8A7-4D3D-BF04-BF377FDB7A1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B77FBF1-FED5-4777-8F14-BF693B88443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EFD1493-A0B8-4069-ADC0-E91A739BAB6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BFDED45-5A80-4DA8-83AD-5E6EA002CAC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有形固定資産減価償却率は、類似団体と比較しても高く、上昇傾向にあることから、個別施設計画に基づき計画的に維持更新を行っていく必要がある。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D518DC5-B091-429B-AC62-D6CEC70DEBC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6C5FAAF-D495-4F18-AAC9-797F9740804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031B48C-1AB0-47EA-B248-73E9387717D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93E8732C-FF8D-45CA-ABB6-02A8F0299B7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13D334FA-6339-4261-96F9-F381FD81E1ED}"/>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57B4CAE4-B15F-41BC-BFC6-CE9D312F0D4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1734DD26-CA29-445E-ACBE-BFF8F40073A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F8D5BDC3-16DC-4A70-ADFB-FD8219E25C5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F684358D-7797-4554-8197-3605C09CB31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1552062-2A95-4C6F-AD40-C40EBEB92A6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1F11207C-DC7A-40A7-B410-CE7BB0E58E4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A2167D8-0D6A-4335-8143-A3D4FFA1A93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96D3F626-DF93-40BE-8008-D20092A831D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1768E88-DEF6-4130-8136-4C0F02DF8B7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8EFBED44-EF77-43D1-ADC9-64B5597137F6}"/>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7A758F2E-8F6E-4B53-8809-07B61056D089}"/>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BDFC75C9-D4F3-4A4F-9666-F2870155ECF8}"/>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59948FB4-36F2-47AC-8F12-5D125C8D3A8B}"/>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5E13AB44-223D-430B-ADDB-726BBBADD507}"/>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A8BDEA41-0599-4B61-B79E-C437B54625F5}"/>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08B4408E-2332-4970-868B-57EC193777DF}"/>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9A06AFC7-C52F-40D5-B086-28B1CCD102DE}"/>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855D9C90-17F8-4326-AA9F-5F536FC16CCE}"/>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ED66416B-E498-4745-8793-7FCD0E6C6BD0}"/>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5D761C0D-3FA2-46EF-BAF2-DD2F42060526}"/>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21C72A4-2CAD-497F-BA06-C5D5096A0D8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9A17CA2-8B3C-47C5-AB2E-C33913ADCFB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13A07FE-1FE7-41CF-AC6B-EB93F8BDBB0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9FA3264-B63C-4A73-A211-0A5BB9205F2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510258E-1ADF-4C81-A390-6100C69ED9E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9" name="楕円 88">
          <a:extLst>
            <a:ext uri="{FF2B5EF4-FFF2-40B4-BE49-F238E27FC236}">
              <a16:creationId xmlns:a16="http://schemas.microsoft.com/office/drawing/2014/main" id="{AA0E0D65-6545-4AC9-A0C9-F94CCC9E5FE5}"/>
            </a:ext>
          </a:extLst>
        </xdr:cNvPr>
        <xdr:cNvSpPr/>
      </xdr:nvSpPr>
      <xdr:spPr>
        <a:xfrm>
          <a:off x="47117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163847</xdr:rowOff>
    </xdr:from>
    <xdr:ext cx="405111" cy="259045"/>
    <xdr:sp macro="" textlink="">
      <xdr:nvSpPr>
        <xdr:cNvPr id="90" name="有形固定資産減価償却率該当値テキスト">
          <a:extLst>
            <a:ext uri="{FF2B5EF4-FFF2-40B4-BE49-F238E27FC236}">
              <a16:creationId xmlns:a16="http://schemas.microsoft.com/office/drawing/2014/main" id="{BCE8942F-88FE-4ACF-A74E-B2E3A72021C7}"/>
            </a:ext>
          </a:extLst>
        </xdr:cNvPr>
        <xdr:cNvSpPr txBox="1"/>
      </xdr:nvSpPr>
      <xdr:spPr>
        <a:xfrm>
          <a:off x="4813300" y="607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73152</xdr:rowOff>
    </xdr:from>
    <xdr:to>
      <xdr:col>19</xdr:col>
      <xdr:colOff>187325</xdr:colOff>
      <xdr:row>31</xdr:row>
      <xdr:rowOff>3302</xdr:rowOff>
    </xdr:to>
    <xdr:sp macro="" textlink="">
      <xdr:nvSpPr>
        <xdr:cNvPr id="91" name="楕円 90">
          <a:extLst>
            <a:ext uri="{FF2B5EF4-FFF2-40B4-BE49-F238E27FC236}">
              <a16:creationId xmlns:a16="http://schemas.microsoft.com/office/drawing/2014/main" id="{9B0D0E34-246B-4869-8C11-74006347E86F}"/>
            </a:ext>
          </a:extLst>
        </xdr:cNvPr>
        <xdr:cNvSpPr/>
      </xdr:nvSpPr>
      <xdr:spPr>
        <a:xfrm>
          <a:off x="4000500" y="59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123952</xdr:rowOff>
    </xdr:from>
    <xdr:to>
      <xdr:col>23</xdr:col>
      <xdr:colOff>85725</xdr:colOff>
      <xdr:row>31</xdr:row>
      <xdr:rowOff>64770</xdr:rowOff>
    </xdr:to>
    <xdr:cxnSp macro="">
      <xdr:nvCxnSpPr>
        <xdr:cNvPr id="92" name="直線コネクタ 91">
          <a:extLst>
            <a:ext uri="{FF2B5EF4-FFF2-40B4-BE49-F238E27FC236}">
              <a16:creationId xmlns:a16="http://schemas.microsoft.com/office/drawing/2014/main" id="{FFF79930-5C85-4878-B919-F2B5D520636E}"/>
            </a:ext>
          </a:extLst>
        </xdr:cNvPr>
        <xdr:cNvCxnSpPr/>
      </xdr:nvCxnSpPr>
      <xdr:spPr>
        <a:xfrm>
          <a:off x="4051300" y="6038977"/>
          <a:ext cx="7112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93" name="楕円 92">
          <a:extLst>
            <a:ext uri="{FF2B5EF4-FFF2-40B4-BE49-F238E27FC236}">
              <a16:creationId xmlns:a16="http://schemas.microsoft.com/office/drawing/2014/main" id="{FBFE8C58-AA8D-4B44-83C3-59C07B1ED2D3}"/>
            </a:ext>
          </a:extLst>
        </xdr:cNvPr>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30</xdr:row>
      <xdr:rowOff>123952</xdr:rowOff>
    </xdr:to>
    <xdr:cxnSp macro="">
      <xdr:nvCxnSpPr>
        <xdr:cNvPr id="94" name="直線コネクタ 93">
          <a:extLst>
            <a:ext uri="{FF2B5EF4-FFF2-40B4-BE49-F238E27FC236}">
              <a16:creationId xmlns:a16="http://schemas.microsoft.com/office/drawing/2014/main" id="{68FB884C-2A72-4C2C-82C1-925D0A5B3E3D}"/>
            </a:ext>
          </a:extLst>
        </xdr:cNvPr>
        <xdr:cNvCxnSpPr/>
      </xdr:nvCxnSpPr>
      <xdr:spPr>
        <a:xfrm>
          <a:off x="3289300" y="6010910"/>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47244</xdr:rowOff>
    </xdr:from>
    <xdr:to>
      <xdr:col>11</xdr:col>
      <xdr:colOff>187325</xdr:colOff>
      <xdr:row>30</xdr:row>
      <xdr:rowOff>148844</xdr:rowOff>
    </xdr:to>
    <xdr:sp macro="" textlink="">
      <xdr:nvSpPr>
        <xdr:cNvPr id="95" name="楕円 94">
          <a:extLst>
            <a:ext uri="{FF2B5EF4-FFF2-40B4-BE49-F238E27FC236}">
              <a16:creationId xmlns:a16="http://schemas.microsoft.com/office/drawing/2014/main" id="{B2626ADE-4809-40A0-8D6E-0816A97373C7}"/>
            </a:ext>
          </a:extLst>
        </xdr:cNvPr>
        <xdr:cNvSpPr/>
      </xdr:nvSpPr>
      <xdr:spPr>
        <a:xfrm>
          <a:off x="2476500" y="59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95885</xdr:rowOff>
    </xdr:from>
    <xdr:to>
      <xdr:col>15</xdr:col>
      <xdr:colOff>136525</xdr:colOff>
      <xdr:row>30</xdr:row>
      <xdr:rowOff>98044</xdr:rowOff>
    </xdr:to>
    <xdr:cxnSp macro="">
      <xdr:nvCxnSpPr>
        <xdr:cNvPr id="96" name="直線コネクタ 95">
          <a:extLst>
            <a:ext uri="{FF2B5EF4-FFF2-40B4-BE49-F238E27FC236}">
              <a16:creationId xmlns:a16="http://schemas.microsoft.com/office/drawing/2014/main" id="{569FFFE3-48C9-444E-B826-4A243BD36FE4}"/>
            </a:ext>
          </a:extLst>
        </xdr:cNvPr>
        <xdr:cNvCxnSpPr/>
      </xdr:nvCxnSpPr>
      <xdr:spPr>
        <a:xfrm flipV="1">
          <a:off x="2527300" y="6010910"/>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134493</xdr:rowOff>
    </xdr:from>
    <xdr:to>
      <xdr:col>7</xdr:col>
      <xdr:colOff>187325</xdr:colOff>
      <xdr:row>30</xdr:row>
      <xdr:rowOff>64643</xdr:rowOff>
    </xdr:to>
    <xdr:sp macro="" textlink="">
      <xdr:nvSpPr>
        <xdr:cNvPr id="97" name="楕円 96">
          <a:extLst>
            <a:ext uri="{FF2B5EF4-FFF2-40B4-BE49-F238E27FC236}">
              <a16:creationId xmlns:a16="http://schemas.microsoft.com/office/drawing/2014/main" id="{FC7C15DF-4590-48A4-B38F-74A78FC23174}"/>
            </a:ext>
          </a:extLst>
        </xdr:cNvPr>
        <xdr:cNvSpPr/>
      </xdr:nvSpPr>
      <xdr:spPr>
        <a:xfrm>
          <a:off x="1714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13843</xdr:rowOff>
    </xdr:from>
    <xdr:to>
      <xdr:col>11</xdr:col>
      <xdr:colOff>136525</xdr:colOff>
      <xdr:row>30</xdr:row>
      <xdr:rowOff>98044</xdr:rowOff>
    </xdr:to>
    <xdr:cxnSp macro="">
      <xdr:nvCxnSpPr>
        <xdr:cNvPr id="98" name="直線コネクタ 97">
          <a:extLst>
            <a:ext uri="{FF2B5EF4-FFF2-40B4-BE49-F238E27FC236}">
              <a16:creationId xmlns:a16="http://schemas.microsoft.com/office/drawing/2014/main" id="{B3787C39-C89F-4D3F-B2D5-6E8EAC7D65C0}"/>
            </a:ext>
          </a:extLst>
        </xdr:cNvPr>
        <xdr:cNvCxnSpPr/>
      </xdr:nvCxnSpPr>
      <xdr:spPr>
        <a:xfrm>
          <a:off x="1765300" y="5928868"/>
          <a:ext cx="762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81D8C153-46D3-4AF7-A68C-5CAD153887E7}"/>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C7A04672-B587-43BF-B5C2-35073A815A5D}"/>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488EE0C2-AD51-4B23-B9DC-83510AE7ADCA}"/>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2C427B67-9A73-4269-A4A3-F14659BE58B2}"/>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165879</xdr:rowOff>
    </xdr:from>
    <xdr:ext cx="405111" cy="259045"/>
    <xdr:sp macro="" textlink="">
      <xdr:nvSpPr>
        <xdr:cNvPr id="103" name="n_1mainValue有形固定資産減価償却率">
          <a:extLst>
            <a:ext uri="{FF2B5EF4-FFF2-40B4-BE49-F238E27FC236}">
              <a16:creationId xmlns:a16="http://schemas.microsoft.com/office/drawing/2014/main" id="{0931652A-26FD-4098-AA8D-CBA1823F68B8}"/>
            </a:ext>
          </a:extLst>
        </xdr:cNvPr>
        <xdr:cNvSpPr txBox="1"/>
      </xdr:nvSpPr>
      <xdr:spPr>
        <a:xfrm>
          <a:off x="3836044" y="6080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104" name="n_2mainValue有形固定資産減価償却率">
          <a:extLst>
            <a:ext uri="{FF2B5EF4-FFF2-40B4-BE49-F238E27FC236}">
              <a16:creationId xmlns:a16="http://schemas.microsoft.com/office/drawing/2014/main" id="{49DC3BF9-F580-4833-BF3B-3E8AC983E5D1}"/>
            </a:ext>
          </a:extLst>
        </xdr:cNvPr>
        <xdr:cNvSpPr txBox="1"/>
      </xdr:nvSpPr>
      <xdr:spPr>
        <a:xfrm>
          <a:off x="308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139971</xdr:rowOff>
    </xdr:from>
    <xdr:ext cx="405111" cy="259045"/>
    <xdr:sp macro="" textlink="">
      <xdr:nvSpPr>
        <xdr:cNvPr id="105" name="n_3mainValue有形固定資産減価償却率">
          <a:extLst>
            <a:ext uri="{FF2B5EF4-FFF2-40B4-BE49-F238E27FC236}">
              <a16:creationId xmlns:a16="http://schemas.microsoft.com/office/drawing/2014/main" id="{6EB6CF3E-FFEB-4ED3-89D4-84FD7C6EAF82}"/>
            </a:ext>
          </a:extLst>
        </xdr:cNvPr>
        <xdr:cNvSpPr txBox="1"/>
      </xdr:nvSpPr>
      <xdr:spPr>
        <a:xfrm>
          <a:off x="2324744" y="6054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55770</xdr:rowOff>
    </xdr:from>
    <xdr:ext cx="405111" cy="259045"/>
    <xdr:sp macro="" textlink="">
      <xdr:nvSpPr>
        <xdr:cNvPr id="106" name="n_4mainValue有形固定資産減価償却率">
          <a:extLst>
            <a:ext uri="{FF2B5EF4-FFF2-40B4-BE49-F238E27FC236}">
              <a16:creationId xmlns:a16="http://schemas.microsoft.com/office/drawing/2014/main" id="{6F1268CA-906B-4744-AE30-75F54E5C1934}"/>
            </a:ext>
          </a:extLst>
        </xdr:cNvPr>
        <xdr:cNvSpPr txBox="1"/>
      </xdr:nvSpPr>
      <xdr:spPr>
        <a:xfrm>
          <a:off x="15627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52FDC47-52AC-4650-BC40-08776DB1386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E1257A3-7776-49FE-AE83-08C1CD6BB6A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EB5F62AC-D5EE-4FF6-8A18-3719844601A9}"/>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3295C84-0DC0-4F90-AF65-3E38B8ADD3A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559CA4A-02D6-4615-827B-85F0A312A24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92D9ED6-75E4-4B2B-AEB8-7238F027BA6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F10F1DDA-7C4D-4E2D-8EEC-10C34F11D97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88415CB-5B9E-43A7-88D7-AD36995D4FC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6C47A9FD-1AF6-4310-84F1-D9D3D2F0BC8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ECA7CFC8-A21C-444D-BB3B-6CFDE5D1ED1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E188136F-30B4-49B4-A97B-78C85F19EAB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F575D25A-5220-43A4-B16F-EAE6E1C6AB0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B68231CC-49C1-4180-BFB9-94F5FF1E0B6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償還期間が短期の借入が増えているため、債務償還比率は類似団体と比較しても低い状況となっている。近年大型事業実施等により債務償還比率は上昇傾向にあ</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り、後年も大型事業が控えていることから、</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健全財政に努め、財源確保を行い、</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類似団体より低い状況を維持できるよう適切な財政運営を図る。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EA43472-77FB-4875-A111-42683BC8B1D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8EE8BFC2-26C5-4A3C-A833-17A101514E3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B288E9E7-BE70-4352-B05F-903062336FC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892A3B19-7E19-4358-AA36-1E2EDE720C9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599746F3-EC8C-41E7-8410-095DF874E5CA}"/>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25652580-827F-44E4-BF69-13EC70DBE20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FDB7882-DD8C-4161-8DA0-DF73E21F57D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90758084-C506-481A-8993-ED50083D918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A0D09854-1295-42AC-9969-7C877CBA84E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1F878D20-688C-4849-8C7D-EBC7BEA3F08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412FE44F-D620-4B9F-89DA-3A9C2D572B3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B24A0FC7-9F74-4431-B914-2A9240326EC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4ECE25E-A1F5-47B8-84E4-829FF6730CE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ACAC0B3-0831-4304-84A4-CBD150130E0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96B52BE5-D26C-4922-9F7E-51E062E1F09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42E0E95F-C4BC-4EEC-BA79-A66FADB3363D}"/>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B082ED86-D224-457F-ADCF-A69BAD015FDD}"/>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39218A99-7920-4FD6-B83B-071A778B3B2C}"/>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36554AB6-8658-4DC6-A8B6-6088BBA4DD3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F7AFEC34-0711-4CB3-AD67-794CBA08177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41133CB0-B639-47A6-8633-E2C0457AA2F4}"/>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469EA66F-81A4-4223-ABCB-6A7EDB2141E7}"/>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BFC5B9BB-0380-440E-AC89-2AB5F72BF96F}"/>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711BF877-534E-44D1-B39C-A8249B5D9B87}"/>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65431333-3C8B-4B59-8D68-281023243641}"/>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E6720B09-74B2-4A15-BAAB-832FF7622AE5}"/>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48B96C3-5D90-4BC2-861A-0C5BAD4F6FF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6119C14-565E-499C-9B5C-87A7106C476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F0942B5-69AB-4CAD-BA1F-7FEDC7820F9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AAF8808-2FA0-42FC-9D19-CDA839158BE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AFE94E2-2D3E-4CF1-A8DB-33181AB9BF0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140398</xdr:rowOff>
    </xdr:from>
    <xdr:to>
      <xdr:col>76</xdr:col>
      <xdr:colOff>73025</xdr:colOff>
      <xdr:row>27</xdr:row>
      <xdr:rowOff>70548</xdr:rowOff>
    </xdr:to>
    <xdr:sp macro="" textlink="">
      <xdr:nvSpPr>
        <xdr:cNvPr id="151" name="楕円 150">
          <a:extLst>
            <a:ext uri="{FF2B5EF4-FFF2-40B4-BE49-F238E27FC236}">
              <a16:creationId xmlns:a16="http://schemas.microsoft.com/office/drawing/2014/main" id="{C3F72D37-F764-4BC0-87A2-46DF4BD10106}"/>
            </a:ext>
          </a:extLst>
        </xdr:cNvPr>
        <xdr:cNvSpPr/>
      </xdr:nvSpPr>
      <xdr:spPr>
        <a:xfrm>
          <a:off x="14744700" y="53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55325</xdr:rowOff>
    </xdr:from>
    <xdr:ext cx="405111" cy="259045"/>
    <xdr:sp macro="" textlink="">
      <xdr:nvSpPr>
        <xdr:cNvPr id="152" name="債務償還比率該当値テキスト">
          <a:extLst>
            <a:ext uri="{FF2B5EF4-FFF2-40B4-BE49-F238E27FC236}">
              <a16:creationId xmlns:a16="http://schemas.microsoft.com/office/drawing/2014/main" id="{B3987721-0BED-4165-8239-D94135EC3139}"/>
            </a:ext>
          </a:extLst>
        </xdr:cNvPr>
        <xdr:cNvSpPr txBox="1"/>
      </xdr:nvSpPr>
      <xdr:spPr>
        <a:xfrm>
          <a:off x="14846300" y="528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31379</xdr:rowOff>
    </xdr:from>
    <xdr:to>
      <xdr:col>72</xdr:col>
      <xdr:colOff>123825</xdr:colOff>
      <xdr:row>27</xdr:row>
      <xdr:rowOff>132979</xdr:rowOff>
    </xdr:to>
    <xdr:sp macro="" textlink="">
      <xdr:nvSpPr>
        <xdr:cNvPr id="153" name="楕円 152">
          <a:extLst>
            <a:ext uri="{FF2B5EF4-FFF2-40B4-BE49-F238E27FC236}">
              <a16:creationId xmlns:a16="http://schemas.microsoft.com/office/drawing/2014/main" id="{20A40634-F957-4104-B002-8D1DCA3F80B2}"/>
            </a:ext>
          </a:extLst>
        </xdr:cNvPr>
        <xdr:cNvSpPr/>
      </xdr:nvSpPr>
      <xdr:spPr>
        <a:xfrm>
          <a:off x="14033500" y="54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19748</xdr:rowOff>
    </xdr:from>
    <xdr:to>
      <xdr:col>76</xdr:col>
      <xdr:colOff>22225</xdr:colOff>
      <xdr:row>27</xdr:row>
      <xdr:rowOff>82179</xdr:rowOff>
    </xdr:to>
    <xdr:cxnSp macro="">
      <xdr:nvCxnSpPr>
        <xdr:cNvPr id="154" name="直線コネクタ 153">
          <a:extLst>
            <a:ext uri="{FF2B5EF4-FFF2-40B4-BE49-F238E27FC236}">
              <a16:creationId xmlns:a16="http://schemas.microsoft.com/office/drawing/2014/main" id="{B108D2AF-46CD-4BD3-9A9A-B6BE091BD8AE}"/>
            </a:ext>
          </a:extLst>
        </xdr:cNvPr>
        <xdr:cNvCxnSpPr/>
      </xdr:nvCxnSpPr>
      <xdr:spPr>
        <a:xfrm flipV="1">
          <a:off x="14084300" y="5420423"/>
          <a:ext cx="711200" cy="6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92371</xdr:rowOff>
    </xdr:from>
    <xdr:to>
      <xdr:col>68</xdr:col>
      <xdr:colOff>123825</xdr:colOff>
      <xdr:row>28</xdr:row>
      <xdr:rowOff>22521</xdr:rowOff>
    </xdr:to>
    <xdr:sp macro="" textlink="">
      <xdr:nvSpPr>
        <xdr:cNvPr id="155" name="楕円 154">
          <a:extLst>
            <a:ext uri="{FF2B5EF4-FFF2-40B4-BE49-F238E27FC236}">
              <a16:creationId xmlns:a16="http://schemas.microsoft.com/office/drawing/2014/main" id="{32B0E9E9-F4FD-45B6-8A56-B8617B2DB874}"/>
            </a:ext>
          </a:extLst>
        </xdr:cNvPr>
        <xdr:cNvSpPr/>
      </xdr:nvSpPr>
      <xdr:spPr>
        <a:xfrm>
          <a:off x="13271500" y="54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82179</xdr:rowOff>
    </xdr:from>
    <xdr:to>
      <xdr:col>72</xdr:col>
      <xdr:colOff>73025</xdr:colOff>
      <xdr:row>27</xdr:row>
      <xdr:rowOff>143171</xdr:rowOff>
    </xdr:to>
    <xdr:cxnSp macro="">
      <xdr:nvCxnSpPr>
        <xdr:cNvPr id="156" name="直線コネクタ 155">
          <a:extLst>
            <a:ext uri="{FF2B5EF4-FFF2-40B4-BE49-F238E27FC236}">
              <a16:creationId xmlns:a16="http://schemas.microsoft.com/office/drawing/2014/main" id="{F1C2401C-91AD-4593-8254-DEAE294A88EF}"/>
            </a:ext>
          </a:extLst>
        </xdr:cNvPr>
        <xdr:cNvCxnSpPr/>
      </xdr:nvCxnSpPr>
      <xdr:spPr>
        <a:xfrm flipV="1">
          <a:off x="13322300" y="5482854"/>
          <a:ext cx="762000" cy="6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72580</xdr:rowOff>
    </xdr:from>
    <xdr:to>
      <xdr:col>64</xdr:col>
      <xdr:colOff>123825</xdr:colOff>
      <xdr:row>28</xdr:row>
      <xdr:rowOff>2730</xdr:rowOff>
    </xdr:to>
    <xdr:sp macro="" textlink="">
      <xdr:nvSpPr>
        <xdr:cNvPr id="157" name="楕円 156">
          <a:extLst>
            <a:ext uri="{FF2B5EF4-FFF2-40B4-BE49-F238E27FC236}">
              <a16:creationId xmlns:a16="http://schemas.microsoft.com/office/drawing/2014/main" id="{C6440B89-710A-4652-B71B-EDC80ADE9629}"/>
            </a:ext>
          </a:extLst>
        </xdr:cNvPr>
        <xdr:cNvSpPr/>
      </xdr:nvSpPr>
      <xdr:spPr>
        <a:xfrm>
          <a:off x="12509500" y="547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123380</xdr:rowOff>
    </xdr:from>
    <xdr:to>
      <xdr:col>68</xdr:col>
      <xdr:colOff>73025</xdr:colOff>
      <xdr:row>27</xdr:row>
      <xdr:rowOff>143171</xdr:rowOff>
    </xdr:to>
    <xdr:cxnSp macro="">
      <xdr:nvCxnSpPr>
        <xdr:cNvPr id="158" name="直線コネクタ 157">
          <a:extLst>
            <a:ext uri="{FF2B5EF4-FFF2-40B4-BE49-F238E27FC236}">
              <a16:creationId xmlns:a16="http://schemas.microsoft.com/office/drawing/2014/main" id="{8C6DFDFA-F1CD-46A9-884D-D08B87928FE0}"/>
            </a:ext>
          </a:extLst>
        </xdr:cNvPr>
        <xdr:cNvCxnSpPr/>
      </xdr:nvCxnSpPr>
      <xdr:spPr>
        <a:xfrm>
          <a:off x="12560300" y="5524055"/>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16447</xdr:rowOff>
    </xdr:from>
    <xdr:to>
      <xdr:col>60</xdr:col>
      <xdr:colOff>123825</xdr:colOff>
      <xdr:row>27</xdr:row>
      <xdr:rowOff>118047</xdr:rowOff>
    </xdr:to>
    <xdr:sp macro="" textlink="">
      <xdr:nvSpPr>
        <xdr:cNvPr id="159" name="楕円 158">
          <a:extLst>
            <a:ext uri="{FF2B5EF4-FFF2-40B4-BE49-F238E27FC236}">
              <a16:creationId xmlns:a16="http://schemas.microsoft.com/office/drawing/2014/main" id="{64E33975-2203-4868-A3EE-91178EDC60B2}"/>
            </a:ext>
          </a:extLst>
        </xdr:cNvPr>
        <xdr:cNvSpPr/>
      </xdr:nvSpPr>
      <xdr:spPr>
        <a:xfrm>
          <a:off x="11747500" y="541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67247</xdr:rowOff>
    </xdr:from>
    <xdr:to>
      <xdr:col>64</xdr:col>
      <xdr:colOff>73025</xdr:colOff>
      <xdr:row>27</xdr:row>
      <xdr:rowOff>123380</xdr:rowOff>
    </xdr:to>
    <xdr:cxnSp macro="">
      <xdr:nvCxnSpPr>
        <xdr:cNvPr id="160" name="直線コネクタ 159">
          <a:extLst>
            <a:ext uri="{FF2B5EF4-FFF2-40B4-BE49-F238E27FC236}">
              <a16:creationId xmlns:a16="http://schemas.microsoft.com/office/drawing/2014/main" id="{842A0568-9E28-4600-AC92-608DF8CCFECA}"/>
            </a:ext>
          </a:extLst>
        </xdr:cNvPr>
        <xdr:cNvCxnSpPr/>
      </xdr:nvCxnSpPr>
      <xdr:spPr>
        <a:xfrm>
          <a:off x="11798300" y="5467922"/>
          <a:ext cx="762000" cy="5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61" name="n_1aveValue債務償還比率">
          <a:extLst>
            <a:ext uri="{FF2B5EF4-FFF2-40B4-BE49-F238E27FC236}">
              <a16:creationId xmlns:a16="http://schemas.microsoft.com/office/drawing/2014/main" id="{CC830F78-04BF-498C-8F7F-5F432D8ADEF7}"/>
            </a:ext>
          </a:extLst>
        </xdr:cNvPr>
        <xdr:cNvSpPr txBox="1"/>
      </xdr:nvSpPr>
      <xdr:spPr>
        <a:xfrm>
          <a:off x="13836727" y="57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2" name="n_2aveValue債務償還比率">
          <a:extLst>
            <a:ext uri="{FF2B5EF4-FFF2-40B4-BE49-F238E27FC236}">
              <a16:creationId xmlns:a16="http://schemas.microsoft.com/office/drawing/2014/main" id="{DF5F46BE-7AA2-4401-AC50-4D8A03DB5DC3}"/>
            </a:ext>
          </a:extLst>
        </xdr:cNvPr>
        <xdr:cNvSpPr txBox="1"/>
      </xdr:nvSpPr>
      <xdr:spPr>
        <a:xfrm>
          <a:off x="130874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3" name="n_3aveValue債務償還比率">
          <a:extLst>
            <a:ext uri="{FF2B5EF4-FFF2-40B4-BE49-F238E27FC236}">
              <a16:creationId xmlns:a16="http://schemas.microsoft.com/office/drawing/2014/main" id="{232E97E1-7001-4D5D-BF52-8FFED8CF31EB}"/>
            </a:ext>
          </a:extLst>
        </xdr:cNvPr>
        <xdr:cNvSpPr txBox="1"/>
      </xdr:nvSpPr>
      <xdr:spPr>
        <a:xfrm>
          <a:off x="12325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64" name="n_4aveValue債務償還比率">
          <a:extLst>
            <a:ext uri="{FF2B5EF4-FFF2-40B4-BE49-F238E27FC236}">
              <a16:creationId xmlns:a16="http://schemas.microsoft.com/office/drawing/2014/main" id="{59449F7C-0605-4487-AFA2-2F7E763124B7}"/>
            </a:ext>
          </a:extLst>
        </xdr:cNvPr>
        <xdr:cNvSpPr txBox="1"/>
      </xdr:nvSpPr>
      <xdr:spPr>
        <a:xfrm>
          <a:off x="11563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149506</xdr:rowOff>
    </xdr:from>
    <xdr:ext cx="405111" cy="259045"/>
    <xdr:sp macro="" textlink="">
      <xdr:nvSpPr>
        <xdr:cNvPr id="165" name="n_1mainValue債務償還比率">
          <a:extLst>
            <a:ext uri="{FF2B5EF4-FFF2-40B4-BE49-F238E27FC236}">
              <a16:creationId xmlns:a16="http://schemas.microsoft.com/office/drawing/2014/main" id="{FB903147-6D79-4407-A68A-1DDB2138ACAC}"/>
            </a:ext>
          </a:extLst>
        </xdr:cNvPr>
        <xdr:cNvSpPr txBox="1"/>
      </xdr:nvSpPr>
      <xdr:spPr>
        <a:xfrm>
          <a:off x="13869044" y="5207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39048</xdr:rowOff>
    </xdr:from>
    <xdr:ext cx="469744" cy="259045"/>
    <xdr:sp macro="" textlink="">
      <xdr:nvSpPr>
        <xdr:cNvPr id="166" name="n_2mainValue債務償還比率">
          <a:extLst>
            <a:ext uri="{FF2B5EF4-FFF2-40B4-BE49-F238E27FC236}">
              <a16:creationId xmlns:a16="http://schemas.microsoft.com/office/drawing/2014/main" id="{7F3AEF6B-FB6E-4558-853D-E36ACD52CF2D}"/>
            </a:ext>
          </a:extLst>
        </xdr:cNvPr>
        <xdr:cNvSpPr txBox="1"/>
      </xdr:nvSpPr>
      <xdr:spPr>
        <a:xfrm>
          <a:off x="13087427" y="526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19257</xdr:rowOff>
    </xdr:from>
    <xdr:ext cx="469744" cy="259045"/>
    <xdr:sp macro="" textlink="">
      <xdr:nvSpPr>
        <xdr:cNvPr id="167" name="n_3mainValue債務償還比率">
          <a:extLst>
            <a:ext uri="{FF2B5EF4-FFF2-40B4-BE49-F238E27FC236}">
              <a16:creationId xmlns:a16="http://schemas.microsoft.com/office/drawing/2014/main" id="{B7232078-9607-4676-91B5-7903F9471910}"/>
            </a:ext>
          </a:extLst>
        </xdr:cNvPr>
        <xdr:cNvSpPr txBox="1"/>
      </xdr:nvSpPr>
      <xdr:spPr>
        <a:xfrm>
          <a:off x="12325427" y="524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134574</xdr:rowOff>
    </xdr:from>
    <xdr:ext cx="405111" cy="259045"/>
    <xdr:sp macro="" textlink="">
      <xdr:nvSpPr>
        <xdr:cNvPr id="168" name="n_4mainValue債務償還比率">
          <a:extLst>
            <a:ext uri="{FF2B5EF4-FFF2-40B4-BE49-F238E27FC236}">
              <a16:creationId xmlns:a16="http://schemas.microsoft.com/office/drawing/2014/main" id="{2A4348DD-B14E-4E37-92EF-5DA9552CD043}"/>
            </a:ext>
          </a:extLst>
        </xdr:cNvPr>
        <xdr:cNvSpPr txBox="1"/>
      </xdr:nvSpPr>
      <xdr:spPr>
        <a:xfrm>
          <a:off x="11595744" y="519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EF359AB-8D78-41D3-BE1F-B8F7EE4C6CB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FDA0FE6A-4C03-474C-90E6-2289A5FE874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9A9A862A-D84E-4B1C-A437-510254CF439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9692A1F6-F6BE-4CE1-97B3-9DC0541F63B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3D0DA006-6D4C-479F-9680-285B8F1C915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68E77A13-1263-4254-9F6C-6444AB6F612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8669A0-1EF7-47A4-A5A6-BC2B9113775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E44599E-477A-452D-8B05-6E774368D78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C5D0225-9E81-4CB9-B3E6-B57BB5F8AC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3FFEEE-001E-4648-9061-4C3037CA6BE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北海道幌加内町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5469A2-5200-430C-8BE0-DF84732E4E8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61D2582-BC6E-4DE1-9F58-DED9828184C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05B2D34-A8A6-4780-A435-2E103D9D72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C31B27D-2CFC-4E52-922A-A9D1E2D868C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1C54E6-36C4-4627-984C-B3556FDAC9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03569C-E267-491B-BF19-08194869C64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1,261
1,252
767.04
4,411,707
4,351,593
50,874
2,544,362
4,606,290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215044-CC5C-4356-9946-30702B8CE2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0D19C46-EAEB-402A-A81D-5C75D2D696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CBC922E-BE6B-40D0-BAA0-BBD175ADE80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0D05A5-00C2-4727-9B22-E3C85A5049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F50E64-2F9F-48CF-9C96-3EA7DB25D1E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373F4B3-D212-41DA-8ADB-B26DD0261B6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4876EE-F41C-4D44-A947-FC3F755F60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3B286C-823F-4D47-B524-97793062EEE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CA32C4-56AD-4181-862A-57DAF093E9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6DB640A-EC2A-487E-A4AD-FD04D14E7B7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41A3DD-B9B7-4415-B589-8C01CA632C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1E10C92-29E9-4F6C-A8C3-CA6567B0E9C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204814B-E05F-480D-8720-2C13FBF361F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84DEAAA-44C5-40DD-855A-F81B519CEE2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72E1F4-0374-48D7-A3E3-649CB081707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757BAF-99D6-44DC-9C23-C3E6C361850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5DA7B67-D706-4EE8-8D09-29531A9E1D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50879C7-A790-44E9-8A19-05FB6DA1DAA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65B319E-BBE5-420E-AA28-C4DDD7E10BE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C4978C6-22AC-4A12-8343-B3175A3E851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ED1A509-0405-4071-8202-4D94B1445A7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1CE4358-BAD3-48D1-8C02-352A9240B9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C4DA01E-E31C-4FCC-8287-2269E50C47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075DBD2-5455-4163-9276-2563CA2AF2C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4F3365-8F05-4FCE-B653-367A71C0DB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08EB68-0ACA-454B-81F9-7184A82291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DDF92B-C974-4E95-ACC8-3D779121744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9F99161-AA32-4C21-9B40-652161F5732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1893CF5-4A03-436F-88E6-62D3F410DE8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276C33-BC30-4BA0-9F9E-EFEA8391B58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039CC4-1887-4E36-BCC4-9469E920844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5589A49-0938-4ABE-B3F0-21EFDEEB814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3123B70-CD02-434F-92F0-0C1B2B27C92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D93D03-B42A-451A-ACD6-BE8D186D0D8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183B83E-59E5-4B58-A92F-7768691AB0D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42D55B0-7496-4B23-829A-FB300397C5F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5382489-5D24-498C-B6E3-E899F7527B5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A05EFA1-DF49-472B-BE24-64491121613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67561FA-A5E9-45B8-B6AB-5F0959BE3C0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408E323-80E3-4BCA-8506-A784AD40177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E399A6F-C9A9-43BB-91FD-A16FA2041BE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93D2229-A3F6-451F-97A3-8A05AEE705C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11A376E-65F2-46C7-B589-0C22DC04A7E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463A5E1-5448-4A45-97D8-828E99A3D26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B9D73AD-5692-4E0D-8DD6-E9D32561612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3679317-7AF6-4424-95BB-3DC11D3746A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2B705B49-3E28-4975-B7FC-4C1DECEFF277}"/>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7EEC4459-FF8C-4D3E-83C5-0FE7EFAA6BEF}"/>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5A84A138-160D-44B4-8BD3-5FF618DFA34B}"/>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EAE2A752-D2E1-44C2-B2FE-A55C351E107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E5BD846-E8F0-4DAB-AF03-D195899DBF8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93169367-FD1C-41B1-B675-E7AE12E3358A}"/>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07857396-C2DB-467C-AFAA-7E860CA0A404}"/>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D4371983-5C05-46EC-9CA7-A19DE7AA5CC2}"/>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4C302F86-23E3-475E-875C-F85DCBCF8EC0}"/>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3928ADB3-58C5-4113-8246-9B35B58D2F41}"/>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265A6BBB-CF37-4025-8061-10EAD0316E16}"/>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F74C997-873E-45E5-98ED-64C8D1B9F18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3BEC5A5-9201-4B70-A2BF-94360094F7A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F5E00F5-A457-43C4-BAD6-6D89044A737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78827D-834B-4103-9EF6-CCF7478700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A463BE8-9255-4A86-8C6A-C662B45A7C9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30299</xdr:rowOff>
    </xdr:from>
    <xdr:to>
      <xdr:col>24</xdr:col>
      <xdr:colOff>114300</xdr:colOff>
      <xdr:row>40</xdr:row>
      <xdr:rowOff>131899</xdr:rowOff>
    </xdr:to>
    <xdr:sp macro="" textlink="">
      <xdr:nvSpPr>
        <xdr:cNvPr id="74" name="楕円 73">
          <a:extLst>
            <a:ext uri="{FF2B5EF4-FFF2-40B4-BE49-F238E27FC236}">
              <a16:creationId xmlns:a16="http://schemas.microsoft.com/office/drawing/2014/main" id="{25063590-3A15-49CC-92EF-9BAF9374CA97}"/>
            </a:ext>
          </a:extLst>
        </xdr:cNvPr>
        <xdr:cNvSpPr/>
      </xdr:nvSpPr>
      <xdr:spPr>
        <a:xfrm>
          <a:off x="45847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8726</xdr:rowOff>
    </xdr:from>
    <xdr:ext cx="405111" cy="259045"/>
    <xdr:sp macro="" textlink="">
      <xdr:nvSpPr>
        <xdr:cNvPr id="75" name="【道路】&#10;有形固定資産減価償却率該当値テキスト">
          <a:extLst>
            <a:ext uri="{FF2B5EF4-FFF2-40B4-BE49-F238E27FC236}">
              <a16:creationId xmlns:a16="http://schemas.microsoft.com/office/drawing/2014/main" id="{2E47C694-D3B4-48BB-AFAA-50CE68172C8A}"/>
            </a:ext>
          </a:extLst>
        </xdr:cNvPr>
        <xdr:cNvSpPr txBox="1"/>
      </xdr:nvSpPr>
      <xdr:spPr>
        <a:xfrm>
          <a:off x="4673600"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169091</xdr:rowOff>
    </xdr:from>
    <xdr:to>
      <xdr:col>20</xdr:col>
      <xdr:colOff>38100</xdr:colOff>
      <xdr:row>40</xdr:row>
      <xdr:rowOff>99241</xdr:rowOff>
    </xdr:to>
    <xdr:sp macro="" textlink="">
      <xdr:nvSpPr>
        <xdr:cNvPr id="76" name="楕円 75">
          <a:extLst>
            <a:ext uri="{FF2B5EF4-FFF2-40B4-BE49-F238E27FC236}">
              <a16:creationId xmlns:a16="http://schemas.microsoft.com/office/drawing/2014/main" id="{4F3B8345-DC08-4AEA-B303-4AC0D0716010}"/>
            </a:ext>
          </a:extLst>
        </xdr:cNvPr>
        <xdr:cNvSpPr/>
      </xdr:nvSpPr>
      <xdr:spPr>
        <a:xfrm>
          <a:off x="37465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48441</xdr:rowOff>
    </xdr:from>
    <xdr:to>
      <xdr:col>24</xdr:col>
      <xdr:colOff>63500</xdr:colOff>
      <xdr:row>40</xdr:row>
      <xdr:rowOff>81099</xdr:rowOff>
    </xdr:to>
    <xdr:cxnSp macro="">
      <xdr:nvCxnSpPr>
        <xdr:cNvPr id="77" name="直線コネクタ 76">
          <a:extLst>
            <a:ext uri="{FF2B5EF4-FFF2-40B4-BE49-F238E27FC236}">
              <a16:creationId xmlns:a16="http://schemas.microsoft.com/office/drawing/2014/main" id="{68DF0CE8-0852-4F00-B274-E57F7DA9649F}"/>
            </a:ext>
          </a:extLst>
        </xdr:cNvPr>
        <xdr:cNvCxnSpPr/>
      </xdr:nvCxnSpPr>
      <xdr:spPr>
        <a:xfrm>
          <a:off x="3797300" y="690644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136434</xdr:rowOff>
    </xdr:from>
    <xdr:to>
      <xdr:col>15</xdr:col>
      <xdr:colOff>101600</xdr:colOff>
      <xdr:row>40</xdr:row>
      <xdr:rowOff>66584</xdr:rowOff>
    </xdr:to>
    <xdr:sp macro="" textlink="">
      <xdr:nvSpPr>
        <xdr:cNvPr id="78" name="楕円 77">
          <a:extLst>
            <a:ext uri="{FF2B5EF4-FFF2-40B4-BE49-F238E27FC236}">
              <a16:creationId xmlns:a16="http://schemas.microsoft.com/office/drawing/2014/main" id="{882FCC46-0E00-4E17-9685-410E98FCE5A6}"/>
            </a:ext>
          </a:extLst>
        </xdr:cNvPr>
        <xdr:cNvSpPr/>
      </xdr:nvSpPr>
      <xdr:spPr>
        <a:xfrm>
          <a:off x="2857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15784</xdr:rowOff>
    </xdr:from>
    <xdr:to>
      <xdr:col>19</xdr:col>
      <xdr:colOff>177800</xdr:colOff>
      <xdr:row>40</xdr:row>
      <xdr:rowOff>48441</xdr:rowOff>
    </xdr:to>
    <xdr:cxnSp macro="">
      <xdr:nvCxnSpPr>
        <xdr:cNvPr id="79" name="直線コネクタ 78">
          <a:extLst>
            <a:ext uri="{FF2B5EF4-FFF2-40B4-BE49-F238E27FC236}">
              <a16:creationId xmlns:a16="http://schemas.microsoft.com/office/drawing/2014/main" id="{23354181-6501-4BF8-B27A-327DFA70BB96}"/>
            </a:ext>
          </a:extLst>
        </xdr:cNvPr>
        <xdr:cNvCxnSpPr/>
      </xdr:nvCxnSpPr>
      <xdr:spPr>
        <a:xfrm>
          <a:off x="2908300" y="687378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107043</xdr:rowOff>
    </xdr:from>
    <xdr:to>
      <xdr:col>10</xdr:col>
      <xdr:colOff>165100</xdr:colOff>
      <xdr:row>40</xdr:row>
      <xdr:rowOff>37193</xdr:rowOff>
    </xdr:to>
    <xdr:sp macro="" textlink="">
      <xdr:nvSpPr>
        <xdr:cNvPr id="80" name="楕円 79">
          <a:extLst>
            <a:ext uri="{FF2B5EF4-FFF2-40B4-BE49-F238E27FC236}">
              <a16:creationId xmlns:a16="http://schemas.microsoft.com/office/drawing/2014/main" id="{CC5001F8-9296-43C8-B2FC-6022B523F7CE}"/>
            </a:ext>
          </a:extLst>
        </xdr:cNvPr>
        <xdr:cNvSpPr/>
      </xdr:nvSpPr>
      <xdr:spPr>
        <a:xfrm>
          <a:off x="1968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157843</xdr:rowOff>
    </xdr:from>
    <xdr:to>
      <xdr:col>15</xdr:col>
      <xdr:colOff>50800</xdr:colOff>
      <xdr:row>40</xdr:row>
      <xdr:rowOff>15784</xdr:rowOff>
    </xdr:to>
    <xdr:cxnSp macro="">
      <xdr:nvCxnSpPr>
        <xdr:cNvPr id="81" name="直線コネクタ 80">
          <a:extLst>
            <a:ext uri="{FF2B5EF4-FFF2-40B4-BE49-F238E27FC236}">
              <a16:creationId xmlns:a16="http://schemas.microsoft.com/office/drawing/2014/main" id="{AA65AB12-9570-4822-8018-7BE6E66EA3B0}"/>
            </a:ext>
          </a:extLst>
        </xdr:cNvPr>
        <xdr:cNvCxnSpPr/>
      </xdr:nvCxnSpPr>
      <xdr:spPr>
        <a:xfrm>
          <a:off x="2019300" y="68443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74385</xdr:rowOff>
    </xdr:from>
    <xdr:to>
      <xdr:col>6</xdr:col>
      <xdr:colOff>38100</xdr:colOff>
      <xdr:row>40</xdr:row>
      <xdr:rowOff>4535</xdr:rowOff>
    </xdr:to>
    <xdr:sp macro="" textlink="">
      <xdr:nvSpPr>
        <xdr:cNvPr id="82" name="楕円 81">
          <a:extLst>
            <a:ext uri="{FF2B5EF4-FFF2-40B4-BE49-F238E27FC236}">
              <a16:creationId xmlns:a16="http://schemas.microsoft.com/office/drawing/2014/main" id="{37E8E8A8-6CDC-4328-B0D2-00EB880CE834}"/>
            </a:ext>
          </a:extLst>
        </xdr:cNvPr>
        <xdr:cNvSpPr/>
      </xdr:nvSpPr>
      <xdr:spPr>
        <a:xfrm>
          <a:off x="1079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125185</xdr:rowOff>
    </xdr:from>
    <xdr:to>
      <xdr:col>10</xdr:col>
      <xdr:colOff>114300</xdr:colOff>
      <xdr:row>39</xdr:row>
      <xdr:rowOff>157843</xdr:rowOff>
    </xdr:to>
    <xdr:cxnSp macro="">
      <xdr:nvCxnSpPr>
        <xdr:cNvPr id="83" name="直線コネクタ 82">
          <a:extLst>
            <a:ext uri="{FF2B5EF4-FFF2-40B4-BE49-F238E27FC236}">
              <a16:creationId xmlns:a16="http://schemas.microsoft.com/office/drawing/2014/main" id="{726647BA-3360-421E-B4A3-F7A2893E0D66}"/>
            </a:ext>
          </a:extLst>
        </xdr:cNvPr>
        <xdr:cNvCxnSpPr/>
      </xdr:nvCxnSpPr>
      <xdr:spPr>
        <a:xfrm>
          <a:off x="1130300" y="68117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60DCE1A4-15AD-4996-A899-0022407431A9}"/>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01795DE3-1586-40DC-8E92-6056139D8782}"/>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79CD133F-8DE8-405A-B563-4037A3927E24}"/>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DA6EF2A8-A518-4ED2-A78A-8EA123CC2119}"/>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90368</xdr:rowOff>
    </xdr:from>
    <xdr:ext cx="405111" cy="259045"/>
    <xdr:sp macro="" textlink="">
      <xdr:nvSpPr>
        <xdr:cNvPr id="88" name="n_1mainValue【道路】&#10;有形固定資産減価償却率">
          <a:extLst>
            <a:ext uri="{FF2B5EF4-FFF2-40B4-BE49-F238E27FC236}">
              <a16:creationId xmlns:a16="http://schemas.microsoft.com/office/drawing/2014/main" id="{3DF247F1-0131-42A9-8B86-A06244951553}"/>
            </a:ext>
          </a:extLst>
        </xdr:cNvPr>
        <xdr:cNvSpPr txBox="1"/>
      </xdr:nvSpPr>
      <xdr:spPr>
        <a:xfrm>
          <a:off x="3582044" y="69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57711</xdr:rowOff>
    </xdr:from>
    <xdr:ext cx="405111" cy="259045"/>
    <xdr:sp macro="" textlink="">
      <xdr:nvSpPr>
        <xdr:cNvPr id="89" name="n_2mainValue【道路】&#10;有形固定資産減価償却率">
          <a:extLst>
            <a:ext uri="{FF2B5EF4-FFF2-40B4-BE49-F238E27FC236}">
              <a16:creationId xmlns:a16="http://schemas.microsoft.com/office/drawing/2014/main" id="{67F70CA7-EBB3-4A3E-ADF7-1FDFDCE636DB}"/>
            </a:ext>
          </a:extLst>
        </xdr:cNvPr>
        <xdr:cNvSpPr txBox="1"/>
      </xdr:nvSpPr>
      <xdr:spPr>
        <a:xfrm>
          <a:off x="2705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28320</xdr:rowOff>
    </xdr:from>
    <xdr:ext cx="405111" cy="259045"/>
    <xdr:sp macro="" textlink="">
      <xdr:nvSpPr>
        <xdr:cNvPr id="90" name="n_3mainValue【道路】&#10;有形固定資産減価償却率">
          <a:extLst>
            <a:ext uri="{FF2B5EF4-FFF2-40B4-BE49-F238E27FC236}">
              <a16:creationId xmlns:a16="http://schemas.microsoft.com/office/drawing/2014/main" id="{A608214F-3BBD-4AE5-9ACA-F74A1F3C324B}"/>
            </a:ext>
          </a:extLst>
        </xdr:cNvPr>
        <xdr:cNvSpPr txBox="1"/>
      </xdr:nvSpPr>
      <xdr:spPr>
        <a:xfrm>
          <a:off x="1816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167112</xdr:rowOff>
    </xdr:from>
    <xdr:ext cx="405111" cy="259045"/>
    <xdr:sp macro="" textlink="">
      <xdr:nvSpPr>
        <xdr:cNvPr id="91" name="n_4mainValue【道路】&#10;有形固定資産減価償却率">
          <a:extLst>
            <a:ext uri="{FF2B5EF4-FFF2-40B4-BE49-F238E27FC236}">
              <a16:creationId xmlns:a16="http://schemas.microsoft.com/office/drawing/2014/main" id="{982DCDC7-9D47-443B-8919-2FE7CB0AD140}"/>
            </a:ext>
          </a:extLst>
        </xdr:cNvPr>
        <xdr:cNvSpPr txBox="1"/>
      </xdr:nvSpPr>
      <xdr:spPr>
        <a:xfrm>
          <a:off x="927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3FACCE4-4806-447D-BB81-B4ABB29E93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3EFF5E1-D159-4C0C-B657-B76BA0139A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DB9C150-9FDB-4A23-89F4-3D340CE38E5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CA6EEBF-7D71-4F20-B31E-F2F01DD9B7D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92E8E7E-E8E9-4C17-9C5A-896557CD41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E5846DB-317F-4C9E-9690-D9E9E9C5D37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1D4B8-25D6-4F2B-94D3-5096D0DAB54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70DAB67-BB8E-4EAD-A7C4-663A95D5548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4611CAE8-C41C-41D4-B3D8-4C9812E3539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EE69A72-4107-4EA9-8644-76C7305BB27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4867126-4914-49B9-B4BE-9FCB5DDD1C6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8419495-2BC0-4039-A887-42BA42D9831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1E60A6E-21D7-4496-998F-0EFA4409270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F4F7C2C9-23E1-46EE-A573-B1DD9E587E0E}"/>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89FD33D-C802-4CE5-82BD-5319757F712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DB0A2146-FD47-47C4-92D0-79C31602917A}"/>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3BFB09B-1014-4166-BD92-6A0DE2C7D20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160BF7E7-3E3C-4F3C-B024-ECD5414FB652}"/>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54BB1C3-946E-4AA7-B44C-436D78BDFF8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C8188E7B-8F16-4CB3-925A-5C7B6DBE6FBB}"/>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9BDCF24-217A-4AD1-9081-8F52189FC3D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DF13428-65C1-4979-A24B-AB83F09CEC22}"/>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C12C79FE-B65D-49F4-820D-D08FB1E1310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4D9E0DC6-8D8F-4453-9E23-B9ECC6D54611}"/>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8ECC82BD-4A13-4473-8CD9-7C2715AA1B88}"/>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CAFAEABB-AE1C-453D-8A3E-AEC52D6344A4}"/>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E13AF970-D972-4603-A383-0838F690D41B}"/>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CDEB270B-3CF3-41DB-BCAB-D98C66BB5969}"/>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514BDBF0-DFF4-45D6-B8E7-F22855C8BCF0}"/>
            </a:ext>
          </a:extLst>
        </xdr:cNvPr>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F36649D4-9134-45F4-9D26-0BC8D7A63F1E}"/>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086E3995-0741-4D94-838B-95605E92F3AA}"/>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CE67CA6F-1D8A-4CDA-90CA-EFF58095366B}"/>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F0B04059-5AF7-469D-AD49-3266C44E6FCF}"/>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FAFE780D-E575-4BD2-91CF-F7163DEAA2AC}"/>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8D351A-42FA-403B-8578-716BCB310D0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BE0C970-24FC-4162-8C19-70D7BFC0228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7289333-242A-44ED-B52E-EA999A64B6A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A768B7C-F00F-43B6-97F9-D1F391CEC7F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4CABA00-2D3E-49D1-AF79-05D0A39D333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66060</xdr:rowOff>
    </xdr:from>
    <xdr:to>
      <xdr:col>55</xdr:col>
      <xdr:colOff>50800</xdr:colOff>
      <xdr:row>39</xdr:row>
      <xdr:rowOff>167660</xdr:rowOff>
    </xdr:to>
    <xdr:sp macro="" textlink="">
      <xdr:nvSpPr>
        <xdr:cNvPr id="131" name="楕円 130">
          <a:extLst>
            <a:ext uri="{FF2B5EF4-FFF2-40B4-BE49-F238E27FC236}">
              <a16:creationId xmlns:a16="http://schemas.microsoft.com/office/drawing/2014/main" id="{927EC45E-8D77-4700-8AF2-0284EE1D9FDA}"/>
            </a:ext>
          </a:extLst>
        </xdr:cNvPr>
        <xdr:cNvSpPr/>
      </xdr:nvSpPr>
      <xdr:spPr>
        <a:xfrm>
          <a:off x="10426700" y="67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88937</xdr:rowOff>
    </xdr:from>
    <xdr:ext cx="599010" cy="259045"/>
    <xdr:sp macro="" textlink="">
      <xdr:nvSpPr>
        <xdr:cNvPr id="132" name="【道路】&#10;一人当たり延長該当値テキスト">
          <a:extLst>
            <a:ext uri="{FF2B5EF4-FFF2-40B4-BE49-F238E27FC236}">
              <a16:creationId xmlns:a16="http://schemas.microsoft.com/office/drawing/2014/main" id="{F7FF9C31-BA91-4438-9DE8-EE115C89CF71}"/>
            </a:ext>
          </a:extLst>
        </xdr:cNvPr>
        <xdr:cNvSpPr txBox="1"/>
      </xdr:nvSpPr>
      <xdr:spPr>
        <a:xfrm>
          <a:off x="10515600" y="660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84939</xdr:rowOff>
    </xdr:from>
    <xdr:to>
      <xdr:col>50</xdr:col>
      <xdr:colOff>165100</xdr:colOff>
      <xdr:row>40</xdr:row>
      <xdr:rowOff>15089</xdr:rowOff>
    </xdr:to>
    <xdr:sp macro="" textlink="">
      <xdr:nvSpPr>
        <xdr:cNvPr id="133" name="楕円 132">
          <a:extLst>
            <a:ext uri="{FF2B5EF4-FFF2-40B4-BE49-F238E27FC236}">
              <a16:creationId xmlns:a16="http://schemas.microsoft.com/office/drawing/2014/main" id="{551B699F-B13A-49F0-8912-7ECA46067385}"/>
            </a:ext>
          </a:extLst>
        </xdr:cNvPr>
        <xdr:cNvSpPr/>
      </xdr:nvSpPr>
      <xdr:spPr>
        <a:xfrm>
          <a:off x="9588500" y="67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116860</xdr:rowOff>
    </xdr:from>
    <xdr:to>
      <xdr:col>55</xdr:col>
      <xdr:colOff>0</xdr:colOff>
      <xdr:row>39</xdr:row>
      <xdr:rowOff>135739</xdr:rowOff>
    </xdr:to>
    <xdr:cxnSp macro="">
      <xdr:nvCxnSpPr>
        <xdr:cNvPr id="134" name="直線コネクタ 133">
          <a:extLst>
            <a:ext uri="{FF2B5EF4-FFF2-40B4-BE49-F238E27FC236}">
              <a16:creationId xmlns:a16="http://schemas.microsoft.com/office/drawing/2014/main" id="{3994297C-78B5-4DA1-AA0B-2C988FB68A4F}"/>
            </a:ext>
          </a:extLst>
        </xdr:cNvPr>
        <xdr:cNvCxnSpPr/>
      </xdr:nvCxnSpPr>
      <xdr:spPr>
        <a:xfrm flipV="1">
          <a:off x="9639300" y="6803410"/>
          <a:ext cx="838200" cy="1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87678</xdr:rowOff>
    </xdr:from>
    <xdr:to>
      <xdr:col>46</xdr:col>
      <xdr:colOff>38100</xdr:colOff>
      <xdr:row>40</xdr:row>
      <xdr:rowOff>17828</xdr:rowOff>
    </xdr:to>
    <xdr:sp macro="" textlink="">
      <xdr:nvSpPr>
        <xdr:cNvPr id="135" name="楕円 134">
          <a:extLst>
            <a:ext uri="{FF2B5EF4-FFF2-40B4-BE49-F238E27FC236}">
              <a16:creationId xmlns:a16="http://schemas.microsoft.com/office/drawing/2014/main" id="{93573DD2-F912-4526-A837-AE9BC65FAF87}"/>
            </a:ext>
          </a:extLst>
        </xdr:cNvPr>
        <xdr:cNvSpPr/>
      </xdr:nvSpPr>
      <xdr:spPr>
        <a:xfrm>
          <a:off x="8699500" y="677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135739</xdr:rowOff>
    </xdr:from>
    <xdr:to>
      <xdr:col>50</xdr:col>
      <xdr:colOff>114300</xdr:colOff>
      <xdr:row>39</xdr:row>
      <xdr:rowOff>138478</xdr:rowOff>
    </xdr:to>
    <xdr:cxnSp macro="">
      <xdr:nvCxnSpPr>
        <xdr:cNvPr id="136" name="直線コネクタ 135">
          <a:extLst>
            <a:ext uri="{FF2B5EF4-FFF2-40B4-BE49-F238E27FC236}">
              <a16:creationId xmlns:a16="http://schemas.microsoft.com/office/drawing/2014/main" id="{0DBDE7DF-6CB6-4E62-8F2B-5C6033D65D20}"/>
            </a:ext>
          </a:extLst>
        </xdr:cNvPr>
        <xdr:cNvCxnSpPr/>
      </xdr:nvCxnSpPr>
      <xdr:spPr>
        <a:xfrm flipV="1">
          <a:off x="8750300" y="6822289"/>
          <a:ext cx="889000" cy="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103808</xdr:rowOff>
    </xdr:from>
    <xdr:to>
      <xdr:col>41</xdr:col>
      <xdr:colOff>101600</xdr:colOff>
      <xdr:row>40</xdr:row>
      <xdr:rowOff>33958</xdr:rowOff>
    </xdr:to>
    <xdr:sp macro="" textlink="">
      <xdr:nvSpPr>
        <xdr:cNvPr id="137" name="楕円 136">
          <a:extLst>
            <a:ext uri="{FF2B5EF4-FFF2-40B4-BE49-F238E27FC236}">
              <a16:creationId xmlns:a16="http://schemas.microsoft.com/office/drawing/2014/main" id="{29708EF1-4362-49CF-9050-C1433D9F6F04}"/>
            </a:ext>
          </a:extLst>
        </xdr:cNvPr>
        <xdr:cNvSpPr/>
      </xdr:nvSpPr>
      <xdr:spPr>
        <a:xfrm>
          <a:off x="7810500" y="679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138478</xdr:rowOff>
    </xdr:from>
    <xdr:to>
      <xdr:col>45</xdr:col>
      <xdr:colOff>177800</xdr:colOff>
      <xdr:row>39</xdr:row>
      <xdr:rowOff>154608</xdr:rowOff>
    </xdr:to>
    <xdr:cxnSp macro="">
      <xdr:nvCxnSpPr>
        <xdr:cNvPr id="138" name="直線コネクタ 137">
          <a:extLst>
            <a:ext uri="{FF2B5EF4-FFF2-40B4-BE49-F238E27FC236}">
              <a16:creationId xmlns:a16="http://schemas.microsoft.com/office/drawing/2014/main" id="{DDB28040-FC3A-4330-84FB-60837541B44A}"/>
            </a:ext>
          </a:extLst>
        </xdr:cNvPr>
        <xdr:cNvCxnSpPr/>
      </xdr:nvCxnSpPr>
      <xdr:spPr>
        <a:xfrm flipV="1">
          <a:off x="7861300" y="6825028"/>
          <a:ext cx="889000" cy="1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122570</xdr:rowOff>
    </xdr:from>
    <xdr:to>
      <xdr:col>36</xdr:col>
      <xdr:colOff>165100</xdr:colOff>
      <xdr:row>40</xdr:row>
      <xdr:rowOff>52720</xdr:rowOff>
    </xdr:to>
    <xdr:sp macro="" textlink="">
      <xdr:nvSpPr>
        <xdr:cNvPr id="139" name="楕円 138">
          <a:extLst>
            <a:ext uri="{FF2B5EF4-FFF2-40B4-BE49-F238E27FC236}">
              <a16:creationId xmlns:a16="http://schemas.microsoft.com/office/drawing/2014/main" id="{084BA4E5-2448-411D-B5F8-7D2F7275A16E}"/>
            </a:ext>
          </a:extLst>
        </xdr:cNvPr>
        <xdr:cNvSpPr/>
      </xdr:nvSpPr>
      <xdr:spPr>
        <a:xfrm>
          <a:off x="6921500" y="680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154608</xdr:rowOff>
    </xdr:from>
    <xdr:to>
      <xdr:col>41</xdr:col>
      <xdr:colOff>50800</xdr:colOff>
      <xdr:row>40</xdr:row>
      <xdr:rowOff>1920</xdr:rowOff>
    </xdr:to>
    <xdr:cxnSp macro="">
      <xdr:nvCxnSpPr>
        <xdr:cNvPr id="140" name="直線コネクタ 139">
          <a:extLst>
            <a:ext uri="{FF2B5EF4-FFF2-40B4-BE49-F238E27FC236}">
              <a16:creationId xmlns:a16="http://schemas.microsoft.com/office/drawing/2014/main" id="{725F0EAE-6863-40B7-B1E4-DB5C46B4DBEB}"/>
            </a:ext>
          </a:extLst>
        </xdr:cNvPr>
        <xdr:cNvCxnSpPr/>
      </xdr:nvCxnSpPr>
      <xdr:spPr>
        <a:xfrm flipV="1">
          <a:off x="6972300" y="6841158"/>
          <a:ext cx="889000" cy="1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979AD5C5-8A55-4933-977F-58200A3B0D58}"/>
            </a:ext>
          </a:extLst>
        </xdr:cNvPr>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CF0721A2-5D3D-47FD-B235-EF30810ADAA3}"/>
            </a:ext>
          </a:extLst>
        </xdr:cNvPr>
        <xdr:cNvSpPr txBox="1"/>
      </xdr:nvSpPr>
      <xdr:spPr>
        <a:xfrm>
          <a:off x="8483111" y="71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DF233348-A5F3-4938-AE87-88CEE08C4B86}"/>
            </a:ext>
          </a:extLst>
        </xdr:cNvPr>
        <xdr:cNvSpPr txBox="1"/>
      </xdr:nvSpPr>
      <xdr:spPr>
        <a:xfrm>
          <a:off x="7594111" y="71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8E2F8EF7-9D3E-44FB-B0C9-D8FBBDADE981}"/>
            </a:ext>
          </a:extLst>
        </xdr:cNvPr>
        <xdr:cNvSpPr txBox="1"/>
      </xdr:nvSpPr>
      <xdr:spPr>
        <a:xfrm>
          <a:off x="6705111" y="71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31616</xdr:rowOff>
    </xdr:from>
    <xdr:ext cx="599010" cy="259045"/>
    <xdr:sp macro="" textlink="">
      <xdr:nvSpPr>
        <xdr:cNvPr id="145" name="n_1mainValue【道路】&#10;一人当たり延長">
          <a:extLst>
            <a:ext uri="{FF2B5EF4-FFF2-40B4-BE49-F238E27FC236}">
              <a16:creationId xmlns:a16="http://schemas.microsoft.com/office/drawing/2014/main" id="{577AC6D4-E982-4E6A-A9E9-450C0DC39EB2}"/>
            </a:ext>
          </a:extLst>
        </xdr:cNvPr>
        <xdr:cNvSpPr txBox="1"/>
      </xdr:nvSpPr>
      <xdr:spPr>
        <a:xfrm>
          <a:off x="9327094" y="65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34355</xdr:rowOff>
    </xdr:from>
    <xdr:ext cx="599010" cy="259045"/>
    <xdr:sp macro="" textlink="">
      <xdr:nvSpPr>
        <xdr:cNvPr id="146" name="n_2mainValue【道路】&#10;一人当たり延長">
          <a:extLst>
            <a:ext uri="{FF2B5EF4-FFF2-40B4-BE49-F238E27FC236}">
              <a16:creationId xmlns:a16="http://schemas.microsoft.com/office/drawing/2014/main" id="{D451F680-CA29-4D25-AAC5-1DB006AF8AFF}"/>
            </a:ext>
          </a:extLst>
        </xdr:cNvPr>
        <xdr:cNvSpPr txBox="1"/>
      </xdr:nvSpPr>
      <xdr:spPr>
        <a:xfrm>
          <a:off x="8450794" y="654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50485</xdr:rowOff>
    </xdr:from>
    <xdr:ext cx="599010" cy="259045"/>
    <xdr:sp macro="" textlink="">
      <xdr:nvSpPr>
        <xdr:cNvPr id="147" name="n_3mainValue【道路】&#10;一人当たり延長">
          <a:extLst>
            <a:ext uri="{FF2B5EF4-FFF2-40B4-BE49-F238E27FC236}">
              <a16:creationId xmlns:a16="http://schemas.microsoft.com/office/drawing/2014/main" id="{5D92C7E4-CECF-4DB6-A016-D7803F1132D6}"/>
            </a:ext>
          </a:extLst>
        </xdr:cNvPr>
        <xdr:cNvSpPr txBox="1"/>
      </xdr:nvSpPr>
      <xdr:spPr>
        <a:xfrm>
          <a:off x="7561794" y="6565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69247</xdr:rowOff>
    </xdr:from>
    <xdr:ext cx="599010" cy="259045"/>
    <xdr:sp macro="" textlink="">
      <xdr:nvSpPr>
        <xdr:cNvPr id="148" name="n_4mainValue【道路】&#10;一人当たり延長">
          <a:extLst>
            <a:ext uri="{FF2B5EF4-FFF2-40B4-BE49-F238E27FC236}">
              <a16:creationId xmlns:a16="http://schemas.microsoft.com/office/drawing/2014/main" id="{5F1F03E3-690E-4C91-B63F-9DC5E1258FFA}"/>
            </a:ext>
          </a:extLst>
        </xdr:cNvPr>
        <xdr:cNvSpPr txBox="1"/>
      </xdr:nvSpPr>
      <xdr:spPr>
        <a:xfrm>
          <a:off x="6672794" y="658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DA90338-D233-4D8D-BD80-A2327D6BA43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3F831C8-2606-42B6-8660-71200A3053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2BB8195-8DF9-4302-BF13-3B1D4293294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2AB773F-816D-4CA5-AF3D-87389A919E0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D3F672B-8FAE-4C98-95BE-1EC1A503538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C183853-8197-4103-AB91-07537F7125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9C92881-CE1C-49F3-884E-A5AABB62F07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571A694-9FAB-47AE-9FF5-9EF9D2B01D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27032A6-1793-4583-8F26-33C9BDF8126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D3506B4-8DEB-420A-A257-93503EFB862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C10E4C4-09AD-4F87-A044-986B5E153B1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5A3AC78-7254-4AD6-BD6B-A190B799FED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0E65310-7506-4BF0-A495-A987265C03A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33B17A70-013F-4116-ACF0-FDED6C6663F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A956BB8-8763-454A-BEA6-5F35D4E1B4D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49742DA-5291-409E-B32F-DFE18B8F244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44D6659-FA7C-4FBF-B02A-365CC0F098E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D3DA202-937B-4C67-A261-8EDEACBDEFA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DB3F0C5-4818-4D98-B3AF-DFB7C43095D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5A67916-5489-435E-99A8-3D21CFF88E6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9BA7BDF-757C-40CD-B7C4-7F8A649A52C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12B4614-F52B-4612-94C9-B15A37038B0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6F71B2DE-61F3-4F85-A809-E610F3F3E79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2630124-C967-494C-BCC7-2913CB18146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C5BD3879-986C-4D94-BE76-99DA4908032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7CC90F22-29D4-4280-8081-64D26AAD7F34}"/>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F03C9803-FC96-4995-AB06-3ABFD864F336}"/>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4947F40C-DE25-4FE1-A281-640974FC9899}"/>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89059027-2862-415A-96A4-F8CBED2B23C6}"/>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B8BB761B-4B91-4892-8CFD-1CB1961F64C6}"/>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383DD342-C661-425A-B836-C21FC189879D}"/>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D3C8C55F-9723-4B76-93AF-0079E46DE02F}"/>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118197B2-0757-4C59-B57A-AAEC598A6A13}"/>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5FE1251F-E2BF-4877-966C-6ECD0D2DAF04}"/>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FA331A87-A634-4579-89F3-A0F142A779F4}"/>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D15060F9-B4D4-4FF7-9617-3F77720E221D}"/>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D738274-B2CE-4EBF-9E16-E0887E6DF0A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AA7A731-F3F4-4584-A259-5C4B77DD20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908A58C-D8EB-44DE-8495-DAF8ED1F34E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985B167-F777-4801-8F3F-3408F8D7ED7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E8C399F-98DD-44B7-9761-991F3F2A15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29210</xdr:rowOff>
    </xdr:from>
    <xdr:to>
      <xdr:col>24</xdr:col>
      <xdr:colOff>114300</xdr:colOff>
      <xdr:row>62</xdr:row>
      <xdr:rowOff>130810</xdr:rowOff>
    </xdr:to>
    <xdr:sp macro="" textlink="">
      <xdr:nvSpPr>
        <xdr:cNvPr id="190" name="楕円 189">
          <a:extLst>
            <a:ext uri="{FF2B5EF4-FFF2-40B4-BE49-F238E27FC236}">
              <a16:creationId xmlns:a16="http://schemas.microsoft.com/office/drawing/2014/main" id="{DA26BC96-CFF9-4D1A-91A7-6ADD63024D25}"/>
            </a:ext>
          </a:extLst>
        </xdr:cNvPr>
        <xdr:cNvSpPr/>
      </xdr:nvSpPr>
      <xdr:spPr>
        <a:xfrm>
          <a:off x="4584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7637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C276B82-BFB4-43C3-B2A5-A0245940A156}"/>
            </a:ext>
          </a:extLst>
        </xdr:cNvPr>
        <xdr:cNvSpPr txBox="1"/>
      </xdr:nvSpPr>
      <xdr:spPr>
        <a:xfrm>
          <a:off x="4673600"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92" name="楕円 191">
          <a:extLst>
            <a:ext uri="{FF2B5EF4-FFF2-40B4-BE49-F238E27FC236}">
              <a16:creationId xmlns:a16="http://schemas.microsoft.com/office/drawing/2014/main" id="{A6DB4F9C-8896-4AB9-B711-4584A92F907F}"/>
            </a:ext>
          </a:extLst>
        </xdr:cNvPr>
        <xdr:cNvSpPr/>
      </xdr:nvSpPr>
      <xdr:spPr>
        <a:xfrm>
          <a:off x="3746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80010</xdr:rowOff>
    </xdr:to>
    <xdr:cxnSp macro="">
      <xdr:nvCxnSpPr>
        <xdr:cNvPr id="193" name="直線コネクタ 192">
          <a:extLst>
            <a:ext uri="{FF2B5EF4-FFF2-40B4-BE49-F238E27FC236}">
              <a16:creationId xmlns:a16="http://schemas.microsoft.com/office/drawing/2014/main" id="{D22BA278-73B7-48D4-854D-C4DF98E6C0A7}"/>
            </a:ext>
          </a:extLst>
        </xdr:cNvPr>
        <xdr:cNvCxnSpPr/>
      </xdr:nvCxnSpPr>
      <xdr:spPr>
        <a:xfrm>
          <a:off x="3797300" y="106870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171269</xdr:rowOff>
    </xdr:from>
    <xdr:to>
      <xdr:col>15</xdr:col>
      <xdr:colOff>101600</xdr:colOff>
      <xdr:row>62</xdr:row>
      <xdr:rowOff>101419</xdr:rowOff>
    </xdr:to>
    <xdr:sp macro="" textlink="">
      <xdr:nvSpPr>
        <xdr:cNvPr id="194" name="楕円 193">
          <a:extLst>
            <a:ext uri="{FF2B5EF4-FFF2-40B4-BE49-F238E27FC236}">
              <a16:creationId xmlns:a16="http://schemas.microsoft.com/office/drawing/2014/main" id="{1FAFE226-61BA-4093-9ADD-0B8D96889C5B}"/>
            </a:ext>
          </a:extLst>
        </xdr:cNvPr>
        <xdr:cNvSpPr/>
      </xdr:nvSpPr>
      <xdr:spPr>
        <a:xfrm>
          <a:off x="2857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50619</xdr:rowOff>
    </xdr:from>
    <xdr:to>
      <xdr:col>19</xdr:col>
      <xdr:colOff>177800</xdr:colOff>
      <xdr:row>62</xdr:row>
      <xdr:rowOff>57150</xdr:rowOff>
    </xdr:to>
    <xdr:cxnSp macro="">
      <xdr:nvCxnSpPr>
        <xdr:cNvPr id="195" name="直線コネクタ 194">
          <a:extLst>
            <a:ext uri="{FF2B5EF4-FFF2-40B4-BE49-F238E27FC236}">
              <a16:creationId xmlns:a16="http://schemas.microsoft.com/office/drawing/2014/main" id="{DE778B23-801D-4BB4-9139-84FE67C0F613}"/>
            </a:ext>
          </a:extLst>
        </xdr:cNvPr>
        <xdr:cNvCxnSpPr/>
      </xdr:nvCxnSpPr>
      <xdr:spPr>
        <a:xfrm>
          <a:off x="2908300" y="1068051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148409</xdr:rowOff>
    </xdr:from>
    <xdr:to>
      <xdr:col>10</xdr:col>
      <xdr:colOff>165100</xdr:colOff>
      <xdr:row>62</xdr:row>
      <xdr:rowOff>78559</xdr:rowOff>
    </xdr:to>
    <xdr:sp macro="" textlink="">
      <xdr:nvSpPr>
        <xdr:cNvPr id="196" name="楕円 195">
          <a:extLst>
            <a:ext uri="{FF2B5EF4-FFF2-40B4-BE49-F238E27FC236}">
              <a16:creationId xmlns:a16="http://schemas.microsoft.com/office/drawing/2014/main" id="{AB288BFE-BE5D-4F22-80F2-A13859E6F3C5}"/>
            </a:ext>
          </a:extLst>
        </xdr:cNvPr>
        <xdr:cNvSpPr/>
      </xdr:nvSpPr>
      <xdr:spPr>
        <a:xfrm>
          <a:off x="1968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27759</xdr:rowOff>
    </xdr:from>
    <xdr:to>
      <xdr:col>15</xdr:col>
      <xdr:colOff>50800</xdr:colOff>
      <xdr:row>62</xdr:row>
      <xdr:rowOff>50619</xdr:rowOff>
    </xdr:to>
    <xdr:cxnSp macro="">
      <xdr:nvCxnSpPr>
        <xdr:cNvPr id="197" name="直線コネクタ 196">
          <a:extLst>
            <a:ext uri="{FF2B5EF4-FFF2-40B4-BE49-F238E27FC236}">
              <a16:creationId xmlns:a16="http://schemas.microsoft.com/office/drawing/2014/main" id="{9D364E9F-CC51-4A37-8BC2-E386AD82334F}"/>
            </a:ext>
          </a:extLst>
        </xdr:cNvPr>
        <xdr:cNvCxnSpPr/>
      </xdr:nvCxnSpPr>
      <xdr:spPr>
        <a:xfrm>
          <a:off x="2019300" y="1065765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122283</xdr:rowOff>
    </xdr:from>
    <xdr:to>
      <xdr:col>6</xdr:col>
      <xdr:colOff>38100</xdr:colOff>
      <xdr:row>62</xdr:row>
      <xdr:rowOff>52433</xdr:rowOff>
    </xdr:to>
    <xdr:sp macro="" textlink="">
      <xdr:nvSpPr>
        <xdr:cNvPr id="198" name="楕円 197">
          <a:extLst>
            <a:ext uri="{FF2B5EF4-FFF2-40B4-BE49-F238E27FC236}">
              <a16:creationId xmlns:a16="http://schemas.microsoft.com/office/drawing/2014/main" id="{9954F41C-66C6-4E5B-833E-9BEC1EE52F74}"/>
            </a:ext>
          </a:extLst>
        </xdr:cNvPr>
        <xdr:cNvSpPr/>
      </xdr:nvSpPr>
      <xdr:spPr>
        <a:xfrm>
          <a:off x="1079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1633</xdr:rowOff>
    </xdr:from>
    <xdr:to>
      <xdr:col>10</xdr:col>
      <xdr:colOff>114300</xdr:colOff>
      <xdr:row>62</xdr:row>
      <xdr:rowOff>27759</xdr:rowOff>
    </xdr:to>
    <xdr:cxnSp macro="">
      <xdr:nvCxnSpPr>
        <xdr:cNvPr id="199" name="直線コネクタ 198">
          <a:extLst>
            <a:ext uri="{FF2B5EF4-FFF2-40B4-BE49-F238E27FC236}">
              <a16:creationId xmlns:a16="http://schemas.microsoft.com/office/drawing/2014/main" id="{16BF8278-6BD6-4142-A6B6-36EB65AA4CD7}"/>
            </a:ext>
          </a:extLst>
        </xdr:cNvPr>
        <xdr:cNvCxnSpPr/>
      </xdr:nvCxnSpPr>
      <xdr:spPr>
        <a:xfrm>
          <a:off x="1130300" y="106315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C861ACC7-F010-471A-AE22-87EFA18D53F4}"/>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07C300D-5523-4087-ADE9-A2AB8372BC7A}"/>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4A5F890C-DAF8-41BC-AB56-7FA1CEBCC287}"/>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1D45FA6-C63A-4058-BC56-46DC9EE13251}"/>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7CCE7E14-B0E4-4925-A067-94B27AAE6AB6}"/>
            </a:ext>
          </a:extLst>
        </xdr:cNvPr>
        <xdr:cNvSpPr txBox="1"/>
      </xdr:nvSpPr>
      <xdr:spPr>
        <a:xfrm>
          <a:off x="3582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92546</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AFB12CCB-DCD4-4B45-B214-6193267FC558}"/>
            </a:ext>
          </a:extLst>
        </xdr:cNvPr>
        <xdr:cNvSpPr txBox="1"/>
      </xdr:nvSpPr>
      <xdr:spPr>
        <a:xfrm>
          <a:off x="2705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69686</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8EB3E1F-FA8D-4C28-88D0-C446BC8B73E5}"/>
            </a:ext>
          </a:extLst>
        </xdr:cNvPr>
        <xdr:cNvSpPr txBox="1"/>
      </xdr:nvSpPr>
      <xdr:spPr>
        <a:xfrm>
          <a:off x="1816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43560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09C2F35-BE71-48D6-8302-845ABB50EB27}"/>
            </a:ext>
          </a:extLst>
        </xdr:cNvPr>
        <xdr:cNvSpPr txBox="1"/>
      </xdr:nvSpPr>
      <xdr:spPr>
        <a:xfrm>
          <a:off x="927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3123732-911D-421A-9EB4-DF745E2576C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C1DAF7CB-F7C2-4AE0-9AFD-8928A0327F3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78957B2-0A8B-40BE-80F8-50821ACFBF8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3C121389-A5E5-46EE-9F47-4DC131BDD26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29FEC45C-1DCA-4746-A613-BC27CE5AD5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648BC661-6387-478B-9385-EE5A85B5925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9975C7F-DE42-4AFB-9838-BC24B17C83E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4CB2CD5-3922-428F-BBF6-05882E6265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F3A12BC-1BAA-4FE5-BE60-6ACF6610E10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C2DD4959-AE5D-4A09-A518-356C40F79C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D95DDAA7-F87E-4C53-B8CD-0805A28DB6F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34268D5D-13B1-4846-9232-C6955388698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D7AFCC90-5BD0-4777-A59F-74B8E4E84CB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EBDD5AFC-710C-49B0-A6F7-2B3356F73419}"/>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2F11385B-A855-4AB6-ADA4-EEC2DD3891E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340B9BE8-B95F-429C-968F-BB0D93CFE597}"/>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8549EBA2-5F92-49DF-BEB8-9EBB4F18606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6BFF51F1-9E8E-48A5-8F63-A191EA013E3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D2AD904-2AE5-4F60-B9AE-D59168281D6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2A140700-8E0C-49A4-8916-349B24F26B1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CA16A530-3D84-413D-A213-75241866348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DFE21281-DE5A-45B7-B1B4-A9E561EF4DA2}"/>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CD28C9A7-7EDC-4289-A72F-1D53684797F7}"/>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B0EEC949-12BA-4BA9-B24A-90BBE70344DD}"/>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DAF3BF83-B636-4197-B06F-7564268AD123}"/>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EC6C2C6B-A02A-40F3-90E3-482B8F14FEC7}"/>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38D961FC-0A60-4013-8D3A-B7E89DCDFDB8}"/>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192EA0C4-C242-4D38-A125-FF3B26C89F0D}"/>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34F2A80F-87EC-4C10-B282-FA71A1E80198}"/>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97CFEBD1-DA50-4D7B-9CCA-B17C42D326EF}"/>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6625DE11-96AD-4D2F-B509-264E88B5F3FF}"/>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CCCE52F6-EB08-43A2-9984-96DDB234E778}"/>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A6CB494-B76A-4FBF-86DF-A9B8352E189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0BFAAC4-DC0E-4D79-8582-85AEAE8C8B9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9DB67FC-6433-49B4-A57E-2A7E502F9F8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9A951FB-E474-4051-8E44-BD6054654E1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EFDAD02-ADC4-4BCC-B059-74E567BF3AC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95399</xdr:rowOff>
    </xdr:from>
    <xdr:to>
      <xdr:col>55</xdr:col>
      <xdr:colOff>50800</xdr:colOff>
      <xdr:row>59</xdr:row>
      <xdr:rowOff>25549</xdr:rowOff>
    </xdr:to>
    <xdr:sp macro="" textlink="">
      <xdr:nvSpPr>
        <xdr:cNvPr id="245" name="楕円 244">
          <a:extLst>
            <a:ext uri="{FF2B5EF4-FFF2-40B4-BE49-F238E27FC236}">
              <a16:creationId xmlns:a16="http://schemas.microsoft.com/office/drawing/2014/main" id="{9CAB1069-9189-4C09-B518-BC86C437E2A5}"/>
            </a:ext>
          </a:extLst>
        </xdr:cNvPr>
        <xdr:cNvSpPr/>
      </xdr:nvSpPr>
      <xdr:spPr>
        <a:xfrm>
          <a:off x="10426700" y="1003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118276</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9C4CC5BA-05FC-4E06-921F-83DA5923BCD5}"/>
            </a:ext>
          </a:extLst>
        </xdr:cNvPr>
        <xdr:cNvSpPr txBox="1"/>
      </xdr:nvSpPr>
      <xdr:spPr>
        <a:xfrm>
          <a:off x="10515600" y="9890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127109</xdr:rowOff>
    </xdr:from>
    <xdr:to>
      <xdr:col>50</xdr:col>
      <xdr:colOff>165100</xdr:colOff>
      <xdr:row>59</xdr:row>
      <xdr:rowOff>57259</xdr:rowOff>
    </xdr:to>
    <xdr:sp macro="" textlink="">
      <xdr:nvSpPr>
        <xdr:cNvPr id="247" name="楕円 246">
          <a:extLst>
            <a:ext uri="{FF2B5EF4-FFF2-40B4-BE49-F238E27FC236}">
              <a16:creationId xmlns:a16="http://schemas.microsoft.com/office/drawing/2014/main" id="{549B725B-D7E3-4681-A56C-27BF8E22C498}"/>
            </a:ext>
          </a:extLst>
        </xdr:cNvPr>
        <xdr:cNvSpPr/>
      </xdr:nvSpPr>
      <xdr:spPr>
        <a:xfrm>
          <a:off x="9588500" y="100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146199</xdr:rowOff>
    </xdr:from>
    <xdr:to>
      <xdr:col>55</xdr:col>
      <xdr:colOff>0</xdr:colOff>
      <xdr:row>59</xdr:row>
      <xdr:rowOff>6459</xdr:rowOff>
    </xdr:to>
    <xdr:cxnSp macro="">
      <xdr:nvCxnSpPr>
        <xdr:cNvPr id="248" name="直線コネクタ 247">
          <a:extLst>
            <a:ext uri="{FF2B5EF4-FFF2-40B4-BE49-F238E27FC236}">
              <a16:creationId xmlns:a16="http://schemas.microsoft.com/office/drawing/2014/main" id="{24F6409D-5794-44E4-84C5-D63F9E2F4E7A}"/>
            </a:ext>
          </a:extLst>
        </xdr:cNvPr>
        <xdr:cNvCxnSpPr/>
      </xdr:nvCxnSpPr>
      <xdr:spPr>
        <a:xfrm flipV="1">
          <a:off x="9639300" y="10090299"/>
          <a:ext cx="838200" cy="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152575</xdr:rowOff>
    </xdr:from>
    <xdr:to>
      <xdr:col>46</xdr:col>
      <xdr:colOff>38100</xdr:colOff>
      <xdr:row>59</xdr:row>
      <xdr:rowOff>82725</xdr:rowOff>
    </xdr:to>
    <xdr:sp macro="" textlink="">
      <xdr:nvSpPr>
        <xdr:cNvPr id="249" name="楕円 248">
          <a:extLst>
            <a:ext uri="{FF2B5EF4-FFF2-40B4-BE49-F238E27FC236}">
              <a16:creationId xmlns:a16="http://schemas.microsoft.com/office/drawing/2014/main" id="{DE5FADB5-456C-466C-82E0-D2AD332A62D3}"/>
            </a:ext>
          </a:extLst>
        </xdr:cNvPr>
        <xdr:cNvSpPr/>
      </xdr:nvSpPr>
      <xdr:spPr>
        <a:xfrm>
          <a:off x="8699500" y="1009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6459</xdr:rowOff>
    </xdr:from>
    <xdr:to>
      <xdr:col>50</xdr:col>
      <xdr:colOff>114300</xdr:colOff>
      <xdr:row>59</xdr:row>
      <xdr:rowOff>31925</xdr:rowOff>
    </xdr:to>
    <xdr:cxnSp macro="">
      <xdr:nvCxnSpPr>
        <xdr:cNvPr id="250" name="直線コネクタ 249">
          <a:extLst>
            <a:ext uri="{FF2B5EF4-FFF2-40B4-BE49-F238E27FC236}">
              <a16:creationId xmlns:a16="http://schemas.microsoft.com/office/drawing/2014/main" id="{F2E6F6C8-A19B-4522-A527-BBD2EE156C0A}"/>
            </a:ext>
          </a:extLst>
        </xdr:cNvPr>
        <xdr:cNvCxnSpPr/>
      </xdr:nvCxnSpPr>
      <xdr:spPr>
        <a:xfrm flipV="1">
          <a:off x="8750300" y="10122009"/>
          <a:ext cx="889000" cy="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16022</xdr:rowOff>
    </xdr:from>
    <xdr:to>
      <xdr:col>41</xdr:col>
      <xdr:colOff>101600</xdr:colOff>
      <xdr:row>59</xdr:row>
      <xdr:rowOff>117622</xdr:rowOff>
    </xdr:to>
    <xdr:sp macro="" textlink="">
      <xdr:nvSpPr>
        <xdr:cNvPr id="251" name="楕円 250">
          <a:extLst>
            <a:ext uri="{FF2B5EF4-FFF2-40B4-BE49-F238E27FC236}">
              <a16:creationId xmlns:a16="http://schemas.microsoft.com/office/drawing/2014/main" id="{715C7A07-D98E-435C-87DB-B3E8FEDF74D5}"/>
            </a:ext>
          </a:extLst>
        </xdr:cNvPr>
        <xdr:cNvSpPr/>
      </xdr:nvSpPr>
      <xdr:spPr>
        <a:xfrm>
          <a:off x="7810500" y="1013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31925</xdr:rowOff>
    </xdr:from>
    <xdr:to>
      <xdr:col>45</xdr:col>
      <xdr:colOff>177800</xdr:colOff>
      <xdr:row>59</xdr:row>
      <xdr:rowOff>66822</xdr:rowOff>
    </xdr:to>
    <xdr:cxnSp macro="">
      <xdr:nvCxnSpPr>
        <xdr:cNvPr id="252" name="直線コネクタ 251">
          <a:extLst>
            <a:ext uri="{FF2B5EF4-FFF2-40B4-BE49-F238E27FC236}">
              <a16:creationId xmlns:a16="http://schemas.microsoft.com/office/drawing/2014/main" id="{DA76BC7E-7351-442A-9D14-BC437F43971B}"/>
            </a:ext>
          </a:extLst>
        </xdr:cNvPr>
        <xdr:cNvCxnSpPr/>
      </xdr:nvCxnSpPr>
      <xdr:spPr>
        <a:xfrm flipV="1">
          <a:off x="7861300" y="10147475"/>
          <a:ext cx="889000" cy="3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49502</xdr:rowOff>
    </xdr:from>
    <xdr:to>
      <xdr:col>36</xdr:col>
      <xdr:colOff>165100</xdr:colOff>
      <xdr:row>59</xdr:row>
      <xdr:rowOff>151102</xdr:rowOff>
    </xdr:to>
    <xdr:sp macro="" textlink="">
      <xdr:nvSpPr>
        <xdr:cNvPr id="253" name="楕円 252">
          <a:extLst>
            <a:ext uri="{FF2B5EF4-FFF2-40B4-BE49-F238E27FC236}">
              <a16:creationId xmlns:a16="http://schemas.microsoft.com/office/drawing/2014/main" id="{BA906802-6548-4253-9423-577121D8DCB4}"/>
            </a:ext>
          </a:extLst>
        </xdr:cNvPr>
        <xdr:cNvSpPr/>
      </xdr:nvSpPr>
      <xdr:spPr>
        <a:xfrm>
          <a:off x="6921500" y="101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66822</xdr:rowOff>
    </xdr:from>
    <xdr:to>
      <xdr:col>41</xdr:col>
      <xdr:colOff>50800</xdr:colOff>
      <xdr:row>59</xdr:row>
      <xdr:rowOff>100302</xdr:rowOff>
    </xdr:to>
    <xdr:cxnSp macro="">
      <xdr:nvCxnSpPr>
        <xdr:cNvPr id="254" name="直線コネクタ 253">
          <a:extLst>
            <a:ext uri="{FF2B5EF4-FFF2-40B4-BE49-F238E27FC236}">
              <a16:creationId xmlns:a16="http://schemas.microsoft.com/office/drawing/2014/main" id="{26CE79CE-4457-4548-8B14-EB41A7215F73}"/>
            </a:ext>
          </a:extLst>
        </xdr:cNvPr>
        <xdr:cNvCxnSpPr/>
      </xdr:nvCxnSpPr>
      <xdr:spPr>
        <a:xfrm flipV="1">
          <a:off x="6972300" y="10182372"/>
          <a:ext cx="889000" cy="3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B8A72883-49E8-4143-A549-5988F153C29B}"/>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F8D1D22B-C70A-44B2-9913-5EB6E228DC4F}"/>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AC7D6FE1-71BD-471F-81E6-57E40E870865}"/>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32A271A8-CD0E-4D02-BA8C-203256BC4DCC}"/>
            </a:ext>
          </a:extLst>
        </xdr:cNvPr>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73786</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62101AB1-5585-45C7-A314-0B13FE03486F}"/>
            </a:ext>
          </a:extLst>
        </xdr:cNvPr>
        <xdr:cNvSpPr txBox="1"/>
      </xdr:nvSpPr>
      <xdr:spPr>
        <a:xfrm>
          <a:off x="9281505" y="98464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99252</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476CD0D5-5D10-43F5-A0DE-48CEE1318461}"/>
            </a:ext>
          </a:extLst>
        </xdr:cNvPr>
        <xdr:cNvSpPr txBox="1"/>
      </xdr:nvSpPr>
      <xdr:spPr>
        <a:xfrm>
          <a:off x="8405205" y="98719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57</xdr:row>
      <xdr:rowOff>134149</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48D59CEB-CBE4-47D4-944E-1E8B9E96BB0C}"/>
            </a:ext>
          </a:extLst>
        </xdr:cNvPr>
        <xdr:cNvSpPr txBox="1"/>
      </xdr:nvSpPr>
      <xdr:spPr>
        <a:xfrm>
          <a:off x="7516205" y="99067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57</xdr:row>
      <xdr:rowOff>167629</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FD541047-381A-4ABE-A50D-BB4E2CA58FD9}"/>
            </a:ext>
          </a:extLst>
        </xdr:cNvPr>
        <xdr:cNvSpPr txBox="1"/>
      </xdr:nvSpPr>
      <xdr:spPr>
        <a:xfrm>
          <a:off x="6627205" y="9940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3481EAB0-BB41-48C8-BAE1-81EFB87F336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5A9CC9E0-198F-4C66-ADC4-1DF3374781D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2E5809A-8693-4A3A-88B4-111C7136156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47B4D12-191F-4572-B7F4-96C38B5AD55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78B2F124-5B24-4719-A495-25B84B1BD57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8710A98-E06D-4D06-A02F-5AF805DEC5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360DC30-CC4A-430F-B622-83D419D3009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E2360D6-48E0-4320-ABEC-51692309345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A4C68A1-EA31-4D93-9228-189BFBEA169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27E6D21-0C63-438F-914B-5BC563ECBEC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562678F-0693-48F7-9121-0DDB5A8025C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FF271FE0-086B-4409-8A6E-A2E8A501B40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FAD0C57A-D403-45ED-8639-1ECE66BEAFA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D7A1680-84E7-4E06-A69E-3465B5731D4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98740E07-7A82-4FFF-8FC7-D964244670A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1E9577E2-FA15-4137-B910-EB4F285C02C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473ED85E-670D-43D8-8C0C-FBFC5084918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693CA50B-455C-4F9D-A5EE-A8527DC0B54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CC0BD0A0-AE74-43A9-AF7A-3E20CD97D77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9A8905C0-F344-46E8-8F4A-ACE9F8FA387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64997F1A-09FD-4C4A-B3D9-B45DCEB2543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716EA658-A3A6-4D3A-BDB1-AC8B2038E72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8BF37229-3208-45D4-93FD-5C16F91C7B6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794F51C-B350-4582-8AC7-B128BE3AD22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EF27633-C605-4A0D-91EB-5C255CF2544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419726C8-7BF1-4388-82BB-7AB479DE0752}"/>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2233BD37-62C4-4237-8549-7EA8482E6B0E}"/>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2C93A182-7A54-4903-9B69-56C90BFB0B1F}"/>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129B6A0A-BFE7-4B76-A236-711167F68BBB}"/>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1BF0974B-5897-46F8-B198-86A69D2BC189}"/>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365CEEF-E77D-4749-A495-122E1BD8993D}"/>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659B90FA-95B9-486E-9474-958679B27A20}"/>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D71AB740-61C3-48C1-8827-07BA5AD78925}"/>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43D21353-6CBE-4C9D-BC1D-87D7F235818D}"/>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1F00F6FE-D837-49D4-8355-752AC4923AE6}"/>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CAFDFE08-32D2-46B5-BD4E-894B95821B59}"/>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A4A9801-9D40-43EB-AA81-EC34D1C3B04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33D440F-0E93-48FD-BF09-FDA6668AB9C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BCE2000-5875-4A2B-9FA4-1ACD811F28C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F379972-7553-4099-B07E-6E71BAE8271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12FE56C-188E-47D8-B7F7-358E9B1F10C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108131</xdr:rowOff>
    </xdr:from>
    <xdr:to>
      <xdr:col>24</xdr:col>
      <xdr:colOff>114300</xdr:colOff>
      <xdr:row>84</xdr:row>
      <xdr:rowOff>38281</xdr:rowOff>
    </xdr:to>
    <xdr:sp macro="" textlink="">
      <xdr:nvSpPr>
        <xdr:cNvPr id="304" name="楕円 303">
          <a:extLst>
            <a:ext uri="{FF2B5EF4-FFF2-40B4-BE49-F238E27FC236}">
              <a16:creationId xmlns:a16="http://schemas.microsoft.com/office/drawing/2014/main" id="{A99470C1-49D6-493C-8760-CA6253EFA676}"/>
            </a:ext>
          </a:extLst>
        </xdr:cNvPr>
        <xdr:cNvSpPr/>
      </xdr:nvSpPr>
      <xdr:spPr>
        <a:xfrm>
          <a:off x="45847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86558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DA74BB7-BC38-4E15-B9C9-45B0BA5F54DA}"/>
            </a:ext>
          </a:extLst>
        </xdr:cNvPr>
        <xdr:cNvSpPr txBox="1"/>
      </xdr:nvSpPr>
      <xdr:spPr>
        <a:xfrm>
          <a:off x="4673600"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73842</xdr:rowOff>
    </xdr:from>
    <xdr:to>
      <xdr:col>20</xdr:col>
      <xdr:colOff>38100</xdr:colOff>
      <xdr:row>84</xdr:row>
      <xdr:rowOff>3992</xdr:rowOff>
    </xdr:to>
    <xdr:sp macro="" textlink="">
      <xdr:nvSpPr>
        <xdr:cNvPr id="306" name="楕円 305">
          <a:extLst>
            <a:ext uri="{FF2B5EF4-FFF2-40B4-BE49-F238E27FC236}">
              <a16:creationId xmlns:a16="http://schemas.microsoft.com/office/drawing/2014/main" id="{21300D34-3A9F-4083-B151-E3B8380FCA93}"/>
            </a:ext>
          </a:extLst>
        </xdr:cNvPr>
        <xdr:cNvSpPr/>
      </xdr:nvSpPr>
      <xdr:spPr>
        <a:xfrm>
          <a:off x="3746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124642</xdr:rowOff>
    </xdr:from>
    <xdr:to>
      <xdr:col>24</xdr:col>
      <xdr:colOff>63500</xdr:colOff>
      <xdr:row>83</xdr:row>
      <xdr:rowOff>158931</xdr:rowOff>
    </xdr:to>
    <xdr:cxnSp macro="">
      <xdr:nvCxnSpPr>
        <xdr:cNvPr id="307" name="直線コネクタ 306">
          <a:extLst>
            <a:ext uri="{FF2B5EF4-FFF2-40B4-BE49-F238E27FC236}">
              <a16:creationId xmlns:a16="http://schemas.microsoft.com/office/drawing/2014/main" id="{23B7DFC6-1AB4-4E0D-83EF-67B488DE365B}"/>
            </a:ext>
          </a:extLst>
        </xdr:cNvPr>
        <xdr:cNvCxnSpPr/>
      </xdr:nvCxnSpPr>
      <xdr:spPr>
        <a:xfrm>
          <a:off x="3797300" y="1435499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52614</xdr:rowOff>
    </xdr:from>
    <xdr:to>
      <xdr:col>15</xdr:col>
      <xdr:colOff>101600</xdr:colOff>
      <xdr:row>83</xdr:row>
      <xdr:rowOff>154214</xdr:rowOff>
    </xdr:to>
    <xdr:sp macro="" textlink="">
      <xdr:nvSpPr>
        <xdr:cNvPr id="308" name="楕円 307">
          <a:extLst>
            <a:ext uri="{FF2B5EF4-FFF2-40B4-BE49-F238E27FC236}">
              <a16:creationId xmlns:a16="http://schemas.microsoft.com/office/drawing/2014/main" id="{DE653D3D-1DE4-4BE1-9271-93F5A5942DD3}"/>
            </a:ext>
          </a:extLst>
        </xdr:cNvPr>
        <xdr:cNvSpPr/>
      </xdr:nvSpPr>
      <xdr:spPr>
        <a:xfrm>
          <a:off x="2857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103414</xdr:rowOff>
    </xdr:from>
    <xdr:to>
      <xdr:col>19</xdr:col>
      <xdr:colOff>177800</xdr:colOff>
      <xdr:row>83</xdr:row>
      <xdr:rowOff>124642</xdr:rowOff>
    </xdr:to>
    <xdr:cxnSp macro="">
      <xdr:nvCxnSpPr>
        <xdr:cNvPr id="309" name="直線コネクタ 308">
          <a:extLst>
            <a:ext uri="{FF2B5EF4-FFF2-40B4-BE49-F238E27FC236}">
              <a16:creationId xmlns:a16="http://schemas.microsoft.com/office/drawing/2014/main" id="{CB926D60-0ACA-446F-8A8C-4B31034EBF31}"/>
            </a:ext>
          </a:extLst>
        </xdr:cNvPr>
        <xdr:cNvCxnSpPr/>
      </xdr:nvCxnSpPr>
      <xdr:spPr>
        <a:xfrm>
          <a:off x="2908300" y="1433376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16692</xdr:rowOff>
    </xdr:from>
    <xdr:to>
      <xdr:col>10</xdr:col>
      <xdr:colOff>165100</xdr:colOff>
      <xdr:row>83</xdr:row>
      <xdr:rowOff>118292</xdr:rowOff>
    </xdr:to>
    <xdr:sp macro="" textlink="">
      <xdr:nvSpPr>
        <xdr:cNvPr id="310" name="楕円 309">
          <a:extLst>
            <a:ext uri="{FF2B5EF4-FFF2-40B4-BE49-F238E27FC236}">
              <a16:creationId xmlns:a16="http://schemas.microsoft.com/office/drawing/2014/main" id="{DC402F22-9D2C-4A88-97DB-D234265A6F3F}"/>
            </a:ext>
          </a:extLst>
        </xdr:cNvPr>
        <xdr:cNvSpPr/>
      </xdr:nvSpPr>
      <xdr:spPr>
        <a:xfrm>
          <a:off x="1968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67492</xdr:rowOff>
    </xdr:from>
    <xdr:to>
      <xdr:col>15</xdr:col>
      <xdr:colOff>50800</xdr:colOff>
      <xdr:row>83</xdr:row>
      <xdr:rowOff>103414</xdr:rowOff>
    </xdr:to>
    <xdr:cxnSp macro="">
      <xdr:nvCxnSpPr>
        <xdr:cNvPr id="311" name="直線コネクタ 310">
          <a:extLst>
            <a:ext uri="{FF2B5EF4-FFF2-40B4-BE49-F238E27FC236}">
              <a16:creationId xmlns:a16="http://schemas.microsoft.com/office/drawing/2014/main" id="{6883F1FC-A69D-43F6-97E3-7F97D8EC7219}"/>
            </a:ext>
          </a:extLst>
        </xdr:cNvPr>
        <xdr:cNvCxnSpPr/>
      </xdr:nvCxnSpPr>
      <xdr:spPr>
        <a:xfrm>
          <a:off x="2019300" y="142978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12" name="楕円 311">
          <a:extLst>
            <a:ext uri="{FF2B5EF4-FFF2-40B4-BE49-F238E27FC236}">
              <a16:creationId xmlns:a16="http://schemas.microsoft.com/office/drawing/2014/main" id="{A42DC4F7-A021-4F80-B9EF-7364C42CC2D4}"/>
            </a:ext>
          </a:extLst>
        </xdr:cNvPr>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67492</xdr:rowOff>
    </xdr:to>
    <xdr:cxnSp macro="">
      <xdr:nvCxnSpPr>
        <xdr:cNvPr id="313" name="直線コネクタ 312">
          <a:extLst>
            <a:ext uri="{FF2B5EF4-FFF2-40B4-BE49-F238E27FC236}">
              <a16:creationId xmlns:a16="http://schemas.microsoft.com/office/drawing/2014/main" id="{03B79B5F-5332-4BB4-9FBC-FFFA73B2A7B1}"/>
            </a:ext>
          </a:extLst>
        </xdr:cNvPr>
        <xdr:cNvCxnSpPr/>
      </xdr:nvCxnSpPr>
      <xdr:spPr>
        <a:xfrm>
          <a:off x="1130300" y="1427988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3155F144-174E-46A0-96C4-50BC8D1FEE91}"/>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6CE297B5-221D-497B-8FCA-FD789BA4D6EB}"/>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EC21E4E8-4CE2-41D8-96DF-FF5B0424CC90}"/>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8FA0B213-DAC0-4224-9FAF-B2B959BD7B2C}"/>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166569</xdr:rowOff>
    </xdr:from>
    <xdr:ext cx="405111" cy="259045"/>
    <xdr:sp macro="" textlink="">
      <xdr:nvSpPr>
        <xdr:cNvPr id="318" name="n_1mainValue【公営住宅】&#10;有形固定資産減価償却率">
          <a:extLst>
            <a:ext uri="{FF2B5EF4-FFF2-40B4-BE49-F238E27FC236}">
              <a16:creationId xmlns:a16="http://schemas.microsoft.com/office/drawing/2014/main" id="{267C4049-41EA-40D6-9BEB-A35151FF2424}"/>
            </a:ext>
          </a:extLst>
        </xdr:cNvPr>
        <xdr:cNvSpPr txBox="1"/>
      </xdr:nvSpPr>
      <xdr:spPr>
        <a:xfrm>
          <a:off x="3582044"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145341</xdr:rowOff>
    </xdr:from>
    <xdr:ext cx="405111" cy="259045"/>
    <xdr:sp macro="" textlink="">
      <xdr:nvSpPr>
        <xdr:cNvPr id="319" name="n_2mainValue【公営住宅】&#10;有形固定資産減価償却率">
          <a:extLst>
            <a:ext uri="{FF2B5EF4-FFF2-40B4-BE49-F238E27FC236}">
              <a16:creationId xmlns:a16="http://schemas.microsoft.com/office/drawing/2014/main" id="{3507C489-923C-44A3-B4CE-395D56995316}"/>
            </a:ext>
          </a:extLst>
        </xdr:cNvPr>
        <xdr:cNvSpPr txBox="1"/>
      </xdr:nvSpPr>
      <xdr:spPr>
        <a:xfrm>
          <a:off x="2705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109419</xdr:rowOff>
    </xdr:from>
    <xdr:ext cx="405111" cy="259045"/>
    <xdr:sp macro="" textlink="">
      <xdr:nvSpPr>
        <xdr:cNvPr id="320" name="n_3mainValue【公営住宅】&#10;有形固定資産減価償却率">
          <a:extLst>
            <a:ext uri="{FF2B5EF4-FFF2-40B4-BE49-F238E27FC236}">
              <a16:creationId xmlns:a16="http://schemas.microsoft.com/office/drawing/2014/main" id="{9F134C05-E327-4313-ACD5-6363DC5E9035}"/>
            </a:ext>
          </a:extLst>
        </xdr:cNvPr>
        <xdr:cNvSpPr txBox="1"/>
      </xdr:nvSpPr>
      <xdr:spPr>
        <a:xfrm>
          <a:off x="1816744"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21" name="n_4mainValue【公営住宅】&#10;有形固定資産減価償却率">
          <a:extLst>
            <a:ext uri="{FF2B5EF4-FFF2-40B4-BE49-F238E27FC236}">
              <a16:creationId xmlns:a16="http://schemas.microsoft.com/office/drawing/2014/main" id="{D931F485-0C88-42AF-9B7C-4115D706F10B}"/>
            </a:ext>
          </a:extLst>
        </xdr:cNvPr>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DB3CE8F-7B2C-433A-96D0-36BF94F01B0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B1808DD-6116-45E4-8D96-9D4D945838C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C779676-9191-4999-BF96-344F828966D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4A910D9-D18A-48B5-BD72-298A813D55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D19D352-44CF-4D93-B4A3-8FC80517BF6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44BE812-55D1-4F3A-B84E-D119650D5D9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D60EDE0-C947-4661-8495-E9E0A9BD89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20D6A59-FFBA-4AA6-8D3E-0CD26A0C6E6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A6B7CEC-AB94-4BA5-8632-3A12574E19A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3B2D7BA-1B13-48E6-9EC3-DCAA3F0D870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2402FE92-1180-4C6F-88AB-DE58E85D54D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3F6B6AD6-9711-495B-B756-8CE70009D94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64D294E5-7E5B-4D53-AFE7-54C5925A503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ED577596-718D-4116-92F1-2470ADD257C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CF7C891-DB46-44A6-836C-8F4D436AC8A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4A229557-4590-4880-9ED4-D469C7636B9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79E6A484-2B2D-4386-9A2C-4092301FF93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B961D883-52C1-4202-8472-FB7FB61E129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87720BE-279C-49C6-83E2-1E75F9B57D2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BC357DDC-840E-4AF3-A8D6-86BC0225EBEF}"/>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1871843F-70CA-406A-BD7C-4D8A42B12A0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2F63DE90-3496-4823-B8FD-5E3D9CADCF3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31B25716-659D-4144-BA69-B933E6660B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549DE524-DB21-4139-8746-048844E5704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766F8A5B-DD99-460F-8A4E-6F1CFAFCBB0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C3D3C8EA-8C5E-4E51-AD28-21F43606AF1D}"/>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DAB5F39C-B232-4F7A-A46A-72E5D5ABB4F4}"/>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D33809AC-22DF-4DAF-A595-2EDE8089AEDB}"/>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0BDB1A33-132D-4A55-BB83-F63D649213ED}"/>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6ED716EA-65BA-46FE-9E03-63BC745EBCD5}"/>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A64E7AA0-E352-4140-BA61-0AA359F448BB}"/>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0B1C2E08-8241-4A67-9C55-4B268F8EA233}"/>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A975179F-03C7-439E-A548-4DDD0C57351F}"/>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E136C7AB-4D03-4D7C-B5CD-555473553B35}"/>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681FA138-9F43-4128-8BBC-2BB23533E623}"/>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E39445D2-01D2-4A4D-AF84-17D3015078F8}"/>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9F095EC-BE34-49D3-B9DE-784571677DC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C4C1DDD-6B11-43D4-B685-54636F29047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D76C971-BDBD-4626-BA02-621AD56B8C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4D19F90-098F-451D-A231-484628BF971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75684F4-BD91-4910-9E70-3DD88D0ACC0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82223</xdr:rowOff>
    </xdr:from>
    <xdr:to>
      <xdr:col>55</xdr:col>
      <xdr:colOff>50800</xdr:colOff>
      <xdr:row>81</xdr:row>
      <xdr:rowOff>12373</xdr:rowOff>
    </xdr:to>
    <xdr:sp macro="" textlink="">
      <xdr:nvSpPr>
        <xdr:cNvPr id="363" name="楕円 362">
          <a:extLst>
            <a:ext uri="{FF2B5EF4-FFF2-40B4-BE49-F238E27FC236}">
              <a16:creationId xmlns:a16="http://schemas.microsoft.com/office/drawing/2014/main" id="{10D74C02-497A-45F2-A95C-EEC512CC5D2F}"/>
            </a:ext>
          </a:extLst>
        </xdr:cNvPr>
        <xdr:cNvSpPr/>
      </xdr:nvSpPr>
      <xdr:spPr>
        <a:xfrm>
          <a:off x="10426700" y="1379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105100</xdr:rowOff>
    </xdr:from>
    <xdr:ext cx="469744" cy="259045"/>
    <xdr:sp macro="" textlink="">
      <xdr:nvSpPr>
        <xdr:cNvPr id="364" name="【公営住宅】&#10;一人当たり面積該当値テキスト">
          <a:extLst>
            <a:ext uri="{FF2B5EF4-FFF2-40B4-BE49-F238E27FC236}">
              <a16:creationId xmlns:a16="http://schemas.microsoft.com/office/drawing/2014/main" id="{8D19F10F-7CE5-43C8-B376-C8E7EC8D13E3}"/>
            </a:ext>
          </a:extLst>
        </xdr:cNvPr>
        <xdr:cNvSpPr txBox="1"/>
      </xdr:nvSpPr>
      <xdr:spPr>
        <a:xfrm>
          <a:off x="10515600" y="1364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43253</xdr:rowOff>
    </xdr:from>
    <xdr:to>
      <xdr:col>50</xdr:col>
      <xdr:colOff>165100</xdr:colOff>
      <xdr:row>80</xdr:row>
      <xdr:rowOff>144853</xdr:rowOff>
    </xdr:to>
    <xdr:sp macro="" textlink="">
      <xdr:nvSpPr>
        <xdr:cNvPr id="365" name="楕円 364">
          <a:extLst>
            <a:ext uri="{FF2B5EF4-FFF2-40B4-BE49-F238E27FC236}">
              <a16:creationId xmlns:a16="http://schemas.microsoft.com/office/drawing/2014/main" id="{64401944-73A0-425B-BCB9-166E9AE54927}"/>
            </a:ext>
          </a:extLst>
        </xdr:cNvPr>
        <xdr:cNvSpPr/>
      </xdr:nvSpPr>
      <xdr:spPr>
        <a:xfrm>
          <a:off x="9588500" y="137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94053</xdr:rowOff>
    </xdr:from>
    <xdr:to>
      <xdr:col>55</xdr:col>
      <xdr:colOff>0</xdr:colOff>
      <xdr:row>80</xdr:row>
      <xdr:rowOff>133023</xdr:rowOff>
    </xdr:to>
    <xdr:cxnSp macro="">
      <xdr:nvCxnSpPr>
        <xdr:cNvPr id="366" name="直線コネクタ 365">
          <a:extLst>
            <a:ext uri="{FF2B5EF4-FFF2-40B4-BE49-F238E27FC236}">
              <a16:creationId xmlns:a16="http://schemas.microsoft.com/office/drawing/2014/main" id="{C494E89C-D90C-4E51-A358-671A51B0C6A9}"/>
            </a:ext>
          </a:extLst>
        </xdr:cNvPr>
        <xdr:cNvCxnSpPr/>
      </xdr:nvCxnSpPr>
      <xdr:spPr>
        <a:xfrm>
          <a:off x="9639300" y="13810053"/>
          <a:ext cx="838200" cy="3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54573</xdr:rowOff>
    </xdr:from>
    <xdr:to>
      <xdr:col>46</xdr:col>
      <xdr:colOff>38100</xdr:colOff>
      <xdr:row>80</xdr:row>
      <xdr:rowOff>156173</xdr:rowOff>
    </xdr:to>
    <xdr:sp macro="" textlink="">
      <xdr:nvSpPr>
        <xdr:cNvPr id="367" name="楕円 366">
          <a:extLst>
            <a:ext uri="{FF2B5EF4-FFF2-40B4-BE49-F238E27FC236}">
              <a16:creationId xmlns:a16="http://schemas.microsoft.com/office/drawing/2014/main" id="{2C0B8CFC-7A19-40EE-85F3-18ADC5C8EA84}"/>
            </a:ext>
          </a:extLst>
        </xdr:cNvPr>
        <xdr:cNvSpPr/>
      </xdr:nvSpPr>
      <xdr:spPr>
        <a:xfrm>
          <a:off x="8699500" y="1377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94053</xdr:rowOff>
    </xdr:from>
    <xdr:to>
      <xdr:col>50</xdr:col>
      <xdr:colOff>114300</xdr:colOff>
      <xdr:row>80</xdr:row>
      <xdr:rowOff>105373</xdr:rowOff>
    </xdr:to>
    <xdr:cxnSp macro="">
      <xdr:nvCxnSpPr>
        <xdr:cNvPr id="368" name="直線コネクタ 367">
          <a:extLst>
            <a:ext uri="{FF2B5EF4-FFF2-40B4-BE49-F238E27FC236}">
              <a16:creationId xmlns:a16="http://schemas.microsoft.com/office/drawing/2014/main" id="{4D4B6A2D-252B-4564-BD1F-14803C6E2E8E}"/>
            </a:ext>
          </a:extLst>
        </xdr:cNvPr>
        <xdr:cNvCxnSpPr/>
      </xdr:nvCxnSpPr>
      <xdr:spPr>
        <a:xfrm flipV="1">
          <a:off x="8750300" y="13810053"/>
          <a:ext cx="889000" cy="1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48369</xdr:rowOff>
    </xdr:from>
    <xdr:to>
      <xdr:col>41</xdr:col>
      <xdr:colOff>101600</xdr:colOff>
      <xdr:row>78</xdr:row>
      <xdr:rowOff>149969</xdr:rowOff>
    </xdr:to>
    <xdr:sp macro="" textlink="">
      <xdr:nvSpPr>
        <xdr:cNvPr id="369" name="楕円 368">
          <a:extLst>
            <a:ext uri="{FF2B5EF4-FFF2-40B4-BE49-F238E27FC236}">
              <a16:creationId xmlns:a16="http://schemas.microsoft.com/office/drawing/2014/main" id="{328D5063-9D72-4852-B18C-2D5D827F95AD}"/>
            </a:ext>
          </a:extLst>
        </xdr:cNvPr>
        <xdr:cNvSpPr/>
      </xdr:nvSpPr>
      <xdr:spPr>
        <a:xfrm>
          <a:off x="7810500" y="134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99169</xdr:rowOff>
    </xdr:from>
    <xdr:to>
      <xdr:col>45</xdr:col>
      <xdr:colOff>177800</xdr:colOff>
      <xdr:row>80</xdr:row>
      <xdr:rowOff>105373</xdr:rowOff>
    </xdr:to>
    <xdr:cxnSp macro="">
      <xdr:nvCxnSpPr>
        <xdr:cNvPr id="370" name="直線コネクタ 369">
          <a:extLst>
            <a:ext uri="{FF2B5EF4-FFF2-40B4-BE49-F238E27FC236}">
              <a16:creationId xmlns:a16="http://schemas.microsoft.com/office/drawing/2014/main" id="{0B7D9D79-BDE8-4C3F-90B2-A1D623DAA240}"/>
            </a:ext>
          </a:extLst>
        </xdr:cNvPr>
        <xdr:cNvCxnSpPr/>
      </xdr:nvCxnSpPr>
      <xdr:spPr>
        <a:xfrm>
          <a:off x="7861300" y="13472269"/>
          <a:ext cx="889000" cy="3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26271</xdr:rowOff>
    </xdr:from>
    <xdr:to>
      <xdr:col>36</xdr:col>
      <xdr:colOff>165100</xdr:colOff>
      <xdr:row>78</xdr:row>
      <xdr:rowOff>127871</xdr:rowOff>
    </xdr:to>
    <xdr:sp macro="" textlink="">
      <xdr:nvSpPr>
        <xdr:cNvPr id="371" name="楕円 370">
          <a:extLst>
            <a:ext uri="{FF2B5EF4-FFF2-40B4-BE49-F238E27FC236}">
              <a16:creationId xmlns:a16="http://schemas.microsoft.com/office/drawing/2014/main" id="{D5B48A09-9222-4E67-A9ED-1770855E2145}"/>
            </a:ext>
          </a:extLst>
        </xdr:cNvPr>
        <xdr:cNvSpPr/>
      </xdr:nvSpPr>
      <xdr:spPr>
        <a:xfrm>
          <a:off x="6921500" y="133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77071</xdr:rowOff>
    </xdr:from>
    <xdr:to>
      <xdr:col>41</xdr:col>
      <xdr:colOff>50800</xdr:colOff>
      <xdr:row>78</xdr:row>
      <xdr:rowOff>99169</xdr:rowOff>
    </xdr:to>
    <xdr:cxnSp macro="">
      <xdr:nvCxnSpPr>
        <xdr:cNvPr id="372" name="直線コネクタ 371">
          <a:extLst>
            <a:ext uri="{FF2B5EF4-FFF2-40B4-BE49-F238E27FC236}">
              <a16:creationId xmlns:a16="http://schemas.microsoft.com/office/drawing/2014/main" id="{CB09FB45-BC84-4CC9-B3E8-003CBEBF7539}"/>
            </a:ext>
          </a:extLst>
        </xdr:cNvPr>
        <xdr:cNvCxnSpPr/>
      </xdr:nvCxnSpPr>
      <xdr:spPr>
        <a:xfrm>
          <a:off x="6972300" y="13450171"/>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E997947B-9596-4C79-B96E-ED139D13BE85}"/>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7603BF49-F130-41D8-AC20-7597C5F574E6}"/>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229A8B7F-1396-4229-ABA9-A26A176DD1C7}"/>
            </a:ext>
          </a:extLst>
        </xdr:cNvPr>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a:extLst>
            <a:ext uri="{FF2B5EF4-FFF2-40B4-BE49-F238E27FC236}">
              <a16:creationId xmlns:a16="http://schemas.microsoft.com/office/drawing/2014/main" id="{66D06E6E-FABE-4FDD-9E1A-6F8E616B9DD8}"/>
            </a:ext>
          </a:extLst>
        </xdr:cNvPr>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78</xdr:row>
      <xdr:rowOff>161380</xdr:rowOff>
    </xdr:from>
    <xdr:ext cx="534377" cy="259045"/>
    <xdr:sp macro="" textlink="">
      <xdr:nvSpPr>
        <xdr:cNvPr id="377" name="n_1mainValue【公営住宅】&#10;一人当たり面積">
          <a:extLst>
            <a:ext uri="{FF2B5EF4-FFF2-40B4-BE49-F238E27FC236}">
              <a16:creationId xmlns:a16="http://schemas.microsoft.com/office/drawing/2014/main" id="{7A27EAFE-8BFD-464A-B37D-02D724CF65F3}"/>
            </a:ext>
          </a:extLst>
        </xdr:cNvPr>
        <xdr:cNvSpPr txBox="1"/>
      </xdr:nvSpPr>
      <xdr:spPr>
        <a:xfrm>
          <a:off x="9359411" y="135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79</xdr:row>
      <xdr:rowOff>1250</xdr:rowOff>
    </xdr:from>
    <xdr:ext cx="534377" cy="259045"/>
    <xdr:sp macro="" textlink="">
      <xdr:nvSpPr>
        <xdr:cNvPr id="378" name="n_2mainValue【公営住宅】&#10;一人当たり面積">
          <a:extLst>
            <a:ext uri="{FF2B5EF4-FFF2-40B4-BE49-F238E27FC236}">
              <a16:creationId xmlns:a16="http://schemas.microsoft.com/office/drawing/2014/main" id="{244A3BB4-4809-40A0-B0F4-9EA406E1DF5D}"/>
            </a:ext>
          </a:extLst>
        </xdr:cNvPr>
        <xdr:cNvSpPr txBox="1"/>
      </xdr:nvSpPr>
      <xdr:spPr>
        <a:xfrm>
          <a:off x="8483111" y="1354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76</xdr:row>
      <xdr:rowOff>166496</xdr:rowOff>
    </xdr:from>
    <xdr:ext cx="534377" cy="259045"/>
    <xdr:sp macro="" textlink="">
      <xdr:nvSpPr>
        <xdr:cNvPr id="379" name="n_3mainValue【公営住宅】&#10;一人当たり面積">
          <a:extLst>
            <a:ext uri="{FF2B5EF4-FFF2-40B4-BE49-F238E27FC236}">
              <a16:creationId xmlns:a16="http://schemas.microsoft.com/office/drawing/2014/main" id="{150375A5-DBE6-4168-89EC-79B690B2E7E3}"/>
            </a:ext>
          </a:extLst>
        </xdr:cNvPr>
        <xdr:cNvSpPr txBox="1"/>
      </xdr:nvSpPr>
      <xdr:spPr>
        <a:xfrm>
          <a:off x="7594111" y="1319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76</xdr:row>
      <xdr:rowOff>144398</xdr:rowOff>
    </xdr:from>
    <xdr:ext cx="534377" cy="259045"/>
    <xdr:sp macro="" textlink="">
      <xdr:nvSpPr>
        <xdr:cNvPr id="380" name="n_4mainValue【公営住宅】&#10;一人当たり面積">
          <a:extLst>
            <a:ext uri="{FF2B5EF4-FFF2-40B4-BE49-F238E27FC236}">
              <a16:creationId xmlns:a16="http://schemas.microsoft.com/office/drawing/2014/main" id="{92366D7A-89C6-4CA8-B5B6-20C468BA3C35}"/>
            </a:ext>
          </a:extLst>
        </xdr:cNvPr>
        <xdr:cNvSpPr txBox="1"/>
      </xdr:nvSpPr>
      <xdr:spPr>
        <a:xfrm>
          <a:off x="6705111" y="1317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C0DC4FEF-C4A8-4B23-AD63-53FA7FFF03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C9F44118-9E2B-4A69-B747-6CE0CE905BE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9D1F6FDF-C78F-42D0-8925-33235A65C36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18593183-94E2-470C-B925-5747AD2D074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9B4BC7A9-916D-4F9A-A1BA-416A3E08094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8AA812E-3B3C-424D-B6A9-281D3CBF11B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FC5FDA96-2846-472F-BC75-C709726EAC2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1F4A02E-A22D-403A-9D35-DEB18CC72BB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759DF44B-3E55-4733-8FA9-9BD335DC958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30C65884-EB7C-4E83-9E8D-CE4AD3BAD9B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443D5665-A9DB-4072-8828-65AB287DFD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3C3C5359-EEF5-43BD-8CE1-9E283C156DF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D499A078-4CBC-4CD6-946C-47D9F3C68C6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BFB2CA53-FB75-4AC4-B739-B31EBBFCBAE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CCFB4037-F2E3-438B-9778-3FD32967FF8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DCE52719-4AFF-4572-AB0B-1E0269F9F64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1251D481-CD3A-4AB4-9A00-228772AD44F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CAABF972-BC95-4619-9870-C433DF8BF20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42F9EEF2-1005-45A1-B022-6B54246D391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DEFC48AC-95BA-4A38-9776-7368C73B00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4AC28814-23D4-476B-9DE7-A2FCA6FE337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32411CEC-1F6F-431E-BF31-C649F8CB8E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1A0C63F7-40FE-4F0E-8F11-389FD78E929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BDBE320B-F6ED-4BD2-9914-1E8D222B256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B34E8804-9CE5-4D88-8B9F-9B4F348D94D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32FF319A-5DE7-4535-8782-C0DBB718D5A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AB441D51-4BD3-4F9A-A923-3F5D3380A6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C0DA6A83-9FE8-4E0C-A89F-F47918221CE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CF3799D5-23DB-4D9B-866C-80F254F4D5D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04AB60CE-0C3E-493D-9E32-3081E26CD8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A7FE6681-D448-44E6-AFDA-73E2D589EA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BA0EF22D-E7A0-4D88-955C-A5DE87DFAC8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96E947EF-4095-4AA0-ADD9-D57DCAA8EBE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DC7A958F-C7B6-494B-B6CE-180A96F5AD2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B61C5C90-3DDF-4F62-9138-4C62D1EE812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919F3531-A323-40BD-A3C8-94EE957EAE7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E2BE1A17-F651-4BCF-A565-783BED1311C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619EA416-F57A-40F2-8DB1-18BF26BC1B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3C2D4F96-CC92-4BB5-9DF0-267366C94AC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871BC7C3-3D01-4773-8A66-A1209FE944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198BF99D-4301-471C-9852-E80D88A6CA3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17B2A08F-4738-4CD0-9837-BDD04C58684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C3FAE412-7537-4CF0-B433-D849152C2FB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560D02C8-08D9-44C0-A3FC-0CB5031CF68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5" name="テキスト ボックス 424">
          <a:extLst>
            <a:ext uri="{FF2B5EF4-FFF2-40B4-BE49-F238E27FC236}">
              <a16:creationId xmlns:a16="http://schemas.microsoft.com/office/drawing/2014/main" id="{630F549D-983C-486C-A005-2B882FBF42C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E05C17E0-86C9-49B6-9224-EB412B36514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a:extLst>
            <a:ext uri="{FF2B5EF4-FFF2-40B4-BE49-F238E27FC236}">
              <a16:creationId xmlns:a16="http://schemas.microsoft.com/office/drawing/2014/main" id="{496F6714-AE82-4C41-A375-24D91CDC225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EDAD2554-90A1-43CA-A911-7A87CE6A0F1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a:extLst>
            <a:ext uri="{FF2B5EF4-FFF2-40B4-BE49-F238E27FC236}">
              <a16:creationId xmlns:a16="http://schemas.microsoft.com/office/drawing/2014/main" id="{D2F496D9-5FDC-4433-BF39-DCD8EDF8B74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05AF6E9D-1D9D-4FAB-A146-53F75225E0D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a:extLst>
            <a:ext uri="{FF2B5EF4-FFF2-40B4-BE49-F238E27FC236}">
              <a16:creationId xmlns:a16="http://schemas.microsoft.com/office/drawing/2014/main" id="{A8F8F613-4398-4758-9CAE-EC078DE41FD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418DC530-6908-447C-BDAA-783181C7242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a:extLst>
            <a:ext uri="{FF2B5EF4-FFF2-40B4-BE49-F238E27FC236}">
              <a16:creationId xmlns:a16="http://schemas.microsoft.com/office/drawing/2014/main" id="{D5CE51B5-A808-401A-8715-C6D6EF182F4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827E012B-0032-4D51-A97B-BA43BB44EDB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5" name="テキスト ボックス 434">
          <a:extLst>
            <a:ext uri="{FF2B5EF4-FFF2-40B4-BE49-F238E27FC236}">
              <a16:creationId xmlns:a16="http://schemas.microsoft.com/office/drawing/2014/main" id="{C500870A-0B41-4659-922F-11CFDAACACB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C96837A7-2C52-4583-8168-E6BAC6158F2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F24B893F-1B1D-4F15-97A1-E61FC0BC190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438" name="直線コネクタ 437">
          <a:extLst>
            <a:ext uri="{FF2B5EF4-FFF2-40B4-BE49-F238E27FC236}">
              <a16:creationId xmlns:a16="http://schemas.microsoft.com/office/drawing/2014/main" id="{5EDCBB8A-45B8-4BD1-BFC7-DB31323DA049}"/>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CBE47C8D-2491-406A-905B-D15DBD48A21C}"/>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40" name="直線コネクタ 439">
          <a:extLst>
            <a:ext uri="{FF2B5EF4-FFF2-40B4-BE49-F238E27FC236}">
              <a16:creationId xmlns:a16="http://schemas.microsoft.com/office/drawing/2014/main" id="{64B1ED78-04D9-457E-9571-0497E715A96B}"/>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EE9B3DC1-3848-4CCE-8861-928C294DC368}"/>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42" name="直線コネクタ 441">
          <a:extLst>
            <a:ext uri="{FF2B5EF4-FFF2-40B4-BE49-F238E27FC236}">
              <a16:creationId xmlns:a16="http://schemas.microsoft.com/office/drawing/2014/main" id="{63062403-970B-445A-9E64-C5178F1F2B39}"/>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10E0C5A4-98C8-460D-A5CF-57FD273EA6F3}"/>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44" name="フローチャート: 判断 443">
          <a:extLst>
            <a:ext uri="{FF2B5EF4-FFF2-40B4-BE49-F238E27FC236}">
              <a16:creationId xmlns:a16="http://schemas.microsoft.com/office/drawing/2014/main" id="{559FD88B-70D6-4930-9EC3-0696EC696CE2}"/>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445" name="フローチャート: 判断 444">
          <a:extLst>
            <a:ext uri="{FF2B5EF4-FFF2-40B4-BE49-F238E27FC236}">
              <a16:creationId xmlns:a16="http://schemas.microsoft.com/office/drawing/2014/main" id="{6E18EB8D-A389-46AF-B214-E658D2595260}"/>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46" name="フローチャート: 判断 445">
          <a:extLst>
            <a:ext uri="{FF2B5EF4-FFF2-40B4-BE49-F238E27FC236}">
              <a16:creationId xmlns:a16="http://schemas.microsoft.com/office/drawing/2014/main" id="{E25CFF6A-9F7F-48A6-B08F-74F52616DCF4}"/>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447" name="フローチャート: 判断 446">
          <a:extLst>
            <a:ext uri="{FF2B5EF4-FFF2-40B4-BE49-F238E27FC236}">
              <a16:creationId xmlns:a16="http://schemas.microsoft.com/office/drawing/2014/main" id="{CBF42945-C662-4E27-854C-1C3799E1B9F9}"/>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448" name="フローチャート: 判断 447">
          <a:extLst>
            <a:ext uri="{FF2B5EF4-FFF2-40B4-BE49-F238E27FC236}">
              <a16:creationId xmlns:a16="http://schemas.microsoft.com/office/drawing/2014/main" id="{1E739D2B-3A62-45C6-95A7-5CD262124C5F}"/>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5871AB2-3943-4259-8306-FC3889A518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E3881B8A-DAAF-4B39-905C-0AFC0B2E21F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ABC8B70B-4CC5-4519-B013-41F17924AEA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60EA62A3-1151-4FCE-AB88-D1962FE85D7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28A42C32-0ED6-4448-BC92-0ACA832F62E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45538</xdr:rowOff>
    </xdr:from>
    <xdr:to>
      <xdr:col>85</xdr:col>
      <xdr:colOff>177800</xdr:colOff>
      <xdr:row>63</xdr:row>
      <xdr:rowOff>147138</xdr:rowOff>
    </xdr:to>
    <xdr:sp macro="" textlink="">
      <xdr:nvSpPr>
        <xdr:cNvPr id="454" name="楕円 453">
          <a:extLst>
            <a:ext uri="{FF2B5EF4-FFF2-40B4-BE49-F238E27FC236}">
              <a16:creationId xmlns:a16="http://schemas.microsoft.com/office/drawing/2014/main" id="{D555053C-0796-4FB7-9AD2-948AA1BB4DAA}"/>
            </a:ext>
          </a:extLst>
        </xdr:cNvPr>
        <xdr:cNvSpPr/>
      </xdr:nvSpPr>
      <xdr:spPr>
        <a:xfrm>
          <a:off x="162687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23965</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39B9AB92-EC1F-4581-B28F-D6E086F20EF7}"/>
            </a:ext>
          </a:extLst>
        </xdr:cNvPr>
        <xdr:cNvSpPr txBox="1"/>
      </xdr:nvSpPr>
      <xdr:spPr>
        <a:xfrm>
          <a:off x="16357600"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19413</xdr:rowOff>
    </xdr:from>
    <xdr:to>
      <xdr:col>81</xdr:col>
      <xdr:colOff>101600</xdr:colOff>
      <xdr:row>63</xdr:row>
      <xdr:rowOff>121013</xdr:rowOff>
    </xdr:to>
    <xdr:sp macro="" textlink="">
      <xdr:nvSpPr>
        <xdr:cNvPr id="456" name="楕円 455">
          <a:extLst>
            <a:ext uri="{FF2B5EF4-FFF2-40B4-BE49-F238E27FC236}">
              <a16:creationId xmlns:a16="http://schemas.microsoft.com/office/drawing/2014/main" id="{E66D8BFD-DF4F-491B-9BF8-2F35E3728B85}"/>
            </a:ext>
          </a:extLst>
        </xdr:cNvPr>
        <xdr:cNvSpPr/>
      </xdr:nvSpPr>
      <xdr:spPr>
        <a:xfrm>
          <a:off x="15430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70213</xdr:rowOff>
    </xdr:from>
    <xdr:to>
      <xdr:col>85</xdr:col>
      <xdr:colOff>127000</xdr:colOff>
      <xdr:row>63</xdr:row>
      <xdr:rowOff>96338</xdr:rowOff>
    </xdr:to>
    <xdr:cxnSp macro="">
      <xdr:nvCxnSpPr>
        <xdr:cNvPr id="457" name="直線コネクタ 456">
          <a:extLst>
            <a:ext uri="{FF2B5EF4-FFF2-40B4-BE49-F238E27FC236}">
              <a16:creationId xmlns:a16="http://schemas.microsoft.com/office/drawing/2014/main" id="{97BDAECF-0AD6-48BC-B710-38AE574220BD}"/>
            </a:ext>
          </a:extLst>
        </xdr:cNvPr>
        <xdr:cNvCxnSpPr/>
      </xdr:nvCxnSpPr>
      <xdr:spPr>
        <a:xfrm>
          <a:off x="15481300" y="108715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159838</xdr:rowOff>
    </xdr:from>
    <xdr:to>
      <xdr:col>76</xdr:col>
      <xdr:colOff>165100</xdr:colOff>
      <xdr:row>63</xdr:row>
      <xdr:rowOff>89988</xdr:rowOff>
    </xdr:to>
    <xdr:sp macro="" textlink="">
      <xdr:nvSpPr>
        <xdr:cNvPr id="458" name="楕円 457">
          <a:extLst>
            <a:ext uri="{FF2B5EF4-FFF2-40B4-BE49-F238E27FC236}">
              <a16:creationId xmlns:a16="http://schemas.microsoft.com/office/drawing/2014/main" id="{19C4696B-1DDD-4187-A4E6-66432C916AB0}"/>
            </a:ext>
          </a:extLst>
        </xdr:cNvPr>
        <xdr:cNvSpPr/>
      </xdr:nvSpPr>
      <xdr:spPr>
        <a:xfrm>
          <a:off x="14541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39188</xdr:rowOff>
    </xdr:from>
    <xdr:to>
      <xdr:col>81</xdr:col>
      <xdr:colOff>50800</xdr:colOff>
      <xdr:row>63</xdr:row>
      <xdr:rowOff>70213</xdr:rowOff>
    </xdr:to>
    <xdr:cxnSp macro="">
      <xdr:nvCxnSpPr>
        <xdr:cNvPr id="459" name="直線コネクタ 458">
          <a:extLst>
            <a:ext uri="{FF2B5EF4-FFF2-40B4-BE49-F238E27FC236}">
              <a16:creationId xmlns:a16="http://schemas.microsoft.com/office/drawing/2014/main" id="{71652EF3-9BE1-4872-B04B-37C468627C06}"/>
            </a:ext>
          </a:extLst>
        </xdr:cNvPr>
        <xdr:cNvCxnSpPr/>
      </xdr:nvCxnSpPr>
      <xdr:spPr>
        <a:xfrm>
          <a:off x="14592300" y="108405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156573</xdr:rowOff>
    </xdr:from>
    <xdr:to>
      <xdr:col>72</xdr:col>
      <xdr:colOff>38100</xdr:colOff>
      <xdr:row>63</xdr:row>
      <xdr:rowOff>86723</xdr:rowOff>
    </xdr:to>
    <xdr:sp macro="" textlink="">
      <xdr:nvSpPr>
        <xdr:cNvPr id="460" name="楕円 459">
          <a:extLst>
            <a:ext uri="{FF2B5EF4-FFF2-40B4-BE49-F238E27FC236}">
              <a16:creationId xmlns:a16="http://schemas.microsoft.com/office/drawing/2014/main" id="{8F96146D-5843-4AFE-B19D-09257914AD31}"/>
            </a:ext>
          </a:extLst>
        </xdr:cNvPr>
        <xdr:cNvSpPr/>
      </xdr:nvSpPr>
      <xdr:spPr>
        <a:xfrm>
          <a:off x="136525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35923</xdr:rowOff>
    </xdr:from>
    <xdr:to>
      <xdr:col>76</xdr:col>
      <xdr:colOff>114300</xdr:colOff>
      <xdr:row>63</xdr:row>
      <xdr:rowOff>39188</xdr:rowOff>
    </xdr:to>
    <xdr:cxnSp macro="">
      <xdr:nvCxnSpPr>
        <xdr:cNvPr id="461" name="直線コネクタ 460">
          <a:extLst>
            <a:ext uri="{FF2B5EF4-FFF2-40B4-BE49-F238E27FC236}">
              <a16:creationId xmlns:a16="http://schemas.microsoft.com/office/drawing/2014/main" id="{CC69E35E-49BB-4A81-8476-F1FFCBC00890}"/>
            </a:ext>
          </a:extLst>
        </xdr:cNvPr>
        <xdr:cNvCxnSpPr/>
      </xdr:nvCxnSpPr>
      <xdr:spPr>
        <a:xfrm>
          <a:off x="13703300" y="108372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115751</xdr:rowOff>
    </xdr:from>
    <xdr:to>
      <xdr:col>67</xdr:col>
      <xdr:colOff>101600</xdr:colOff>
      <xdr:row>63</xdr:row>
      <xdr:rowOff>45901</xdr:rowOff>
    </xdr:to>
    <xdr:sp macro="" textlink="">
      <xdr:nvSpPr>
        <xdr:cNvPr id="462" name="楕円 461">
          <a:extLst>
            <a:ext uri="{FF2B5EF4-FFF2-40B4-BE49-F238E27FC236}">
              <a16:creationId xmlns:a16="http://schemas.microsoft.com/office/drawing/2014/main" id="{A35FE3BB-6612-42D9-89E0-A501DD6C256F}"/>
            </a:ext>
          </a:extLst>
        </xdr:cNvPr>
        <xdr:cNvSpPr/>
      </xdr:nvSpPr>
      <xdr:spPr>
        <a:xfrm>
          <a:off x="12763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166551</xdr:rowOff>
    </xdr:from>
    <xdr:to>
      <xdr:col>71</xdr:col>
      <xdr:colOff>177800</xdr:colOff>
      <xdr:row>63</xdr:row>
      <xdr:rowOff>35923</xdr:rowOff>
    </xdr:to>
    <xdr:cxnSp macro="">
      <xdr:nvCxnSpPr>
        <xdr:cNvPr id="463" name="直線コネクタ 462">
          <a:extLst>
            <a:ext uri="{FF2B5EF4-FFF2-40B4-BE49-F238E27FC236}">
              <a16:creationId xmlns:a16="http://schemas.microsoft.com/office/drawing/2014/main" id="{6221B606-AE4B-4905-9C1C-4B87E7EE70C0}"/>
            </a:ext>
          </a:extLst>
        </xdr:cNvPr>
        <xdr:cNvCxnSpPr/>
      </xdr:nvCxnSpPr>
      <xdr:spPr>
        <a:xfrm>
          <a:off x="12814300" y="107964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464" name="n_1aveValue【学校施設】&#10;有形固定資産減価償却率">
          <a:extLst>
            <a:ext uri="{FF2B5EF4-FFF2-40B4-BE49-F238E27FC236}">
              <a16:creationId xmlns:a16="http://schemas.microsoft.com/office/drawing/2014/main" id="{1A62231D-9866-4DCD-9F6C-A61EE223FF6E}"/>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465" name="n_2aveValue【学校施設】&#10;有形固定資産減価償却率">
          <a:extLst>
            <a:ext uri="{FF2B5EF4-FFF2-40B4-BE49-F238E27FC236}">
              <a16:creationId xmlns:a16="http://schemas.microsoft.com/office/drawing/2014/main" id="{BCDF997D-32A2-453E-A128-894A60B1CD75}"/>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466" name="n_3aveValue【学校施設】&#10;有形固定資産減価償却率">
          <a:extLst>
            <a:ext uri="{FF2B5EF4-FFF2-40B4-BE49-F238E27FC236}">
              <a16:creationId xmlns:a16="http://schemas.microsoft.com/office/drawing/2014/main" id="{71DC44AA-F6D0-4FAC-ABF0-654D5BB0D44E}"/>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467" name="n_4aveValue【学校施設】&#10;有形固定資産減価償却率">
          <a:extLst>
            <a:ext uri="{FF2B5EF4-FFF2-40B4-BE49-F238E27FC236}">
              <a16:creationId xmlns:a16="http://schemas.microsoft.com/office/drawing/2014/main" id="{04067697-0A69-4C94-9722-44903E3A73BA}"/>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112140</xdr:rowOff>
    </xdr:from>
    <xdr:ext cx="405111" cy="259045"/>
    <xdr:sp macro="" textlink="">
      <xdr:nvSpPr>
        <xdr:cNvPr id="468" name="n_1mainValue【学校施設】&#10;有形固定資産減価償却率">
          <a:extLst>
            <a:ext uri="{FF2B5EF4-FFF2-40B4-BE49-F238E27FC236}">
              <a16:creationId xmlns:a16="http://schemas.microsoft.com/office/drawing/2014/main" id="{F82AABA5-9CED-4EFE-85CE-119FCD32A64F}"/>
            </a:ext>
          </a:extLst>
        </xdr:cNvPr>
        <xdr:cNvSpPr txBox="1"/>
      </xdr:nvSpPr>
      <xdr:spPr>
        <a:xfrm>
          <a:off x="152660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81115</xdr:rowOff>
    </xdr:from>
    <xdr:ext cx="405111" cy="259045"/>
    <xdr:sp macro="" textlink="">
      <xdr:nvSpPr>
        <xdr:cNvPr id="469" name="n_2mainValue【学校施設】&#10;有形固定資産減価償却率">
          <a:extLst>
            <a:ext uri="{FF2B5EF4-FFF2-40B4-BE49-F238E27FC236}">
              <a16:creationId xmlns:a16="http://schemas.microsoft.com/office/drawing/2014/main" id="{DE54FE13-1AA0-4FA5-8149-AB3987FA61E0}"/>
            </a:ext>
          </a:extLst>
        </xdr:cNvPr>
        <xdr:cNvSpPr txBox="1"/>
      </xdr:nvSpPr>
      <xdr:spPr>
        <a:xfrm>
          <a:off x="143897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77850</xdr:rowOff>
    </xdr:from>
    <xdr:ext cx="405111" cy="259045"/>
    <xdr:sp macro="" textlink="">
      <xdr:nvSpPr>
        <xdr:cNvPr id="470" name="n_3mainValue【学校施設】&#10;有形固定資産減価償却率">
          <a:extLst>
            <a:ext uri="{FF2B5EF4-FFF2-40B4-BE49-F238E27FC236}">
              <a16:creationId xmlns:a16="http://schemas.microsoft.com/office/drawing/2014/main" id="{9C65AE52-6B16-4098-9472-EC877994FC54}"/>
            </a:ext>
          </a:extLst>
        </xdr:cNvPr>
        <xdr:cNvSpPr txBox="1"/>
      </xdr:nvSpPr>
      <xdr:spPr>
        <a:xfrm>
          <a:off x="13500744" y="1087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37028</xdr:rowOff>
    </xdr:from>
    <xdr:ext cx="405111" cy="259045"/>
    <xdr:sp macro="" textlink="">
      <xdr:nvSpPr>
        <xdr:cNvPr id="471" name="n_4mainValue【学校施設】&#10;有形固定資産減価償却率">
          <a:extLst>
            <a:ext uri="{FF2B5EF4-FFF2-40B4-BE49-F238E27FC236}">
              <a16:creationId xmlns:a16="http://schemas.microsoft.com/office/drawing/2014/main" id="{F3D023BE-9AD3-4402-8A87-E60FDB6D53BF}"/>
            </a:ext>
          </a:extLst>
        </xdr:cNvPr>
        <xdr:cNvSpPr txBox="1"/>
      </xdr:nvSpPr>
      <xdr:spPr>
        <a:xfrm>
          <a:off x="12611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31995283-9AC6-40EE-AB68-9C9DFD94491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A8E20FBB-DB9C-453C-A436-38EEF083B31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319F6B07-7B82-43B7-80C2-9D8B96FBE0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D983E399-0283-48D5-9627-D3C79EF1F3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2687F390-633F-44E8-AB7D-3DFA695B6E2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F42A066C-2E46-4E55-AC44-80C2C10A344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278E3949-C118-4852-A843-9F0C65F49E0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E034D2F8-0917-4674-9D83-366B2E08FD9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16431A01-D2DF-4B93-B455-B7783172228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BEE49D8F-7743-487D-B407-7DCAE71DB5C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2" name="直線コネクタ 481">
          <a:extLst>
            <a:ext uri="{FF2B5EF4-FFF2-40B4-BE49-F238E27FC236}">
              <a16:creationId xmlns:a16="http://schemas.microsoft.com/office/drawing/2014/main" id="{23F6F858-E4FC-4516-BD34-AEB0EB4162E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3" name="テキスト ボックス 482">
          <a:extLst>
            <a:ext uri="{FF2B5EF4-FFF2-40B4-BE49-F238E27FC236}">
              <a16:creationId xmlns:a16="http://schemas.microsoft.com/office/drawing/2014/main" id="{8A13B641-9BAC-4BD6-B286-027E3FEE078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4" name="直線コネクタ 483">
          <a:extLst>
            <a:ext uri="{FF2B5EF4-FFF2-40B4-BE49-F238E27FC236}">
              <a16:creationId xmlns:a16="http://schemas.microsoft.com/office/drawing/2014/main" id="{E1F53081-B772-4509-BDA8-B1F21757152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5" name="テキスト ボックス 484">
          <a:extLst>
            <a:ext uri="{FF2B5EF4-FFF2-40B4-BE49-F238E27FC236}">
              <a16:creationId xmlns:a16="http://schemas.microsoft.com/office/drawing/2014/main" id="{87C2F197-7734-4502-8291-E6D92B76B1A5}"/>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6" name="直線コネクタ 485">
          <a:extLst>
            <a:ext uri="{FF2B5EF4-FFF2-40B4-BE49-F238E27FC236}">
              <a16:creationId xmlns:a16="http://schemas.microsoft.com/office/drawing/2014/main" id="{BF937BF0-CBA5-40D6-ACB0-6075D6E2A9E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7" name="テキスト ボックス 486">
          <a:extLst>
            <a:ext uri="{FF2B5EF4-FFF2-40B4-BE49-F238E27FC236}">
              <a16:creationId xmlns:a16="http://schemas.microsoft.com/office/drawing/2014/main" id="{51E49AC7-0A2D-4C5D-8C63-76888109C95E}"/>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8" name="直線コネクタ 487">
          <a:extLst>
            <a:ext uri="{FF2B5EF4-FFF2-40B4-BE49-F238E27FC236}">
              <a16:creationId xmlns:a16="http://schemas.microsoft.com/office/drawing/2014/main" id="{44C492D8-C9F2-452A-B6D5-873B62613E8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9" name="テキスト ボックス 488">
          <a:extLst>
            <a:ext uri="{FF2B5EF4-FFF2-40B4-BE49-F238E27FC236}">
              <a16:creationId xmlns:a16="http://schemas.microsoft.com/office/drawing/2014/main" id="{1A7BF3DA-7DC2-4E11-BECE-16A4C09521F6}"/>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672F8E78-F53A-44EC-8230-502ECDB374B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1" name="テキスト ボックス 490">
          <a:extLst>
            <a:ext uri="{FF2B5EF4-FFF2-40B4-BE49-F238E27FC236}">
              <a16:creationId xmlns:a16="http://schemas.microsoft.com/office/drawing/2014/main" id="{44BC42F1-F162-4994-9B7B-235F7BE6057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E38572AE-B330-4A33-ADBE-CC1C3274C7C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493" name="直線コネクタ 492">
          <a:extLst>
            <a:ext uri="{FF2B5EF4-FFF2-40B4-BE49-F238E27FC236}">
              <a16:creationId xmlns:a16="http://schemas.microsoft.com/office/drawing/2014/main" id="{7E7746C7-788A-490D-A8A1-F32B9B1F78CB}"/>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494" name="【学校施設】&#10;一人当たり面積最小値テキスト">
          <a:extLst>
            <a:ext uri="{FF2B5EF4-FFF2-40B4-BE49-F238E27FC236}">
              <a16:creationId xmlns:a16="http://schemas.microsoft.com/office/drawing/2014/main" id="{C8C7B12A-1D60-4CD9-84FE-D5788A66F106}"/>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495" name="直線コネクタ 494">
          <a:extLst>
            <a:ext uri="{FF2B5EF4-FFF2-40B4-BE49-F238E27FC236}">
              <a16:creationId xmlns:a16="http://schemas.microsoft.com/office/drawing/2014/main" id="{C9635E56-3AF6-40BD-81AA-F3F273966BC1}"/>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496" name="【学校施設】&#10;一人当たり面積最大値テキスト">
          <a:extLst>
            <a:ext uri="{FF2B5EF4-FFF2-40B4-BE49-F238E27FC236}">
              <a16:creationId xmlns:a16="http://schemas.microsoft.com/office/drawing/2014/main" id="{247E1305-8461-4C26-8551-F38D4FE2AA79}"/>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497" name="直線コネクタ 496">
          <a:extLst>
            <a:ext uri="{FF2B5EF4-FFF2-40B4-BE49-F238E27FC236}">
              <a16:creationId xmlns:a16="http://schemas.microsoft.com/office/drawing/2014/main" id="{EEC21B25-AA91-4D7C-AE19-CA74A88D3779}"/>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498" name="【学校施設】&#10;一人当たり面積平均値テキスト">
          <a:extLst>
            <a:ext uri="{FF2B5EF4-FFF2-40B4-BE49-F238E27FC236}">
              <a16:creationId xmlns:a16="http://schemas.microsoft.com/office/drawing/2014/main" id="{B7D17F56-DE45-4F24-B312-8C9647A9BF79}"/>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499" name="フローチャート: 判断 498">
          <a:extLst>
            <a:ext uri="{FF2B5EF4-FFF2-40B4-BE49-F238E27FC236}">
              <a16:creationId xmlns:a16="http://schemas.microsoft.com/office/drawing/2014/main" id="{73B7C155-4E40-47AE-B81D-00A80C017011}"/>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00" name="フローチャート: 判断 499">
          <a:extLst>
            <a:ext uri="{FF2B5EF4-FFF2-40B4-BE49-F238E27FC236}">
              <a16:creationId xmlns:a16="http://schemas.microsoft.com/office/drawing/2014/main" id="{325209D2-78DF-4C41-A9B5-C47AA2A9998C}"/>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01" name="フローチャート: 判断 500">
          <a:extLst>
            <a:ext uri="{FF2B5EF4-FFF2-40B4-BE49-F238E27FC236}">
              <a16:creationId xmlns:a16="http://schemas.microsoft.com/office/drawing/2014/main" id="{010EF14D-ED00-4D92-8E8E-1AF16C971573}"/>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02" name="フローチャート: 判断 501">
          <a:extLst>
            <a:ext uri="{FF2B5EF4-FFF2-40B4-BE49-F238E27FC236}">
              <a16:creationId xmlns:a16="http://schemas.microsoft.com/office/drawing/2014/main" id="{11EE91D0-8519-4F74-9BD2-A5EFF75F0100}"/>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03" name="フローチャート: 判断 502">
          <a:extLst>
            <a:ext uri="{FF2B5EF4-FFF2-40B4-BE49-F238E27FC236}">
              <a16:creationId xmlns:a16="http://schemas.microsoft.com/office/drawing/2014/main" id="{BA4981D9-9478-42FB-969B-F7797A109BB3}"/>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25C6C0AA-8E4A-4938-8FE0-475D8547A18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3238061D-7937-498F-B853-FF2BE8D9BCC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D605C200-5AB2-4928-A541-1A5A86122A1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E8C6080-1756-4785-A875-83ADD6ACF0F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45A83EC3-DF57-4478-94BB-5350D7DAAE1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131714</xdr:rowOff>
    </xdr:from>
    <xdr:to>
      <xdr:col>116</xdr:col>
      <xdr:colOff>114300</xdr:colOff>
      <xdr:row>61</xdr:row>
      <xdr:rowOff>61864</xdr:rowOff>
    </xdr:to>
    <xdr:sp macro="" textlink="">
      <xdr:nvSpPr>
        <xdr:cNvPr id="509" name="楕円 508">
          <a:extLst>
            <a:ext uri="{FF2B5EF4-FFF2-40B4-BE49-F238E27FC236}">
              <a16:creationId xmlns:a16="http://schemas.microsoft.com/office/drawing/2014/main" id="{F0795E99-FAB2-4FAC-B28D-78D3CDD264A6}"/>
            </a:ext>
          </a:extLst>
        </xdr:cNvPr>
        <xdr:cNvSpPr/>
      </xdr:nvSpPr>
      <xdr:spPr>
        <a:xfrm>
          <a:off x="22110700" y="104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154591</xdr:rowOff>
    </xdr:from>
    <xdr:ext cx="534377" cy="259045"/>
    <xdr:sp macro="" textlink="">
      <xdr:nvSpPr>
        <xdr:cNvPr id="510" name="【学校施設】&#10;一人当たり面積該当値テキスト">
          <a:extLst>
            <a:ext uri="{FF2B5EF4-FFF2-40B4-BE49-F238E27FC236}">
              <a16:creationId xmlns:a16="http://schemas.microsoft.com/office/drawing/2014/main" id="{FB09245B-B14D-41C2-BAED-AB1254FCCB4F}"/>
            </a:ext>
          </a:extLst>
        </xdr:cNvPr>
        <xdr:cNvSpPr txBox="1"/>
      </xdr:nvSpPr>
      <xdr:spPr>
        <a:xfrm>
          <a:off x="22199600" y="1027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82383</xdr:rowOff>
    </xdr:from>
    <xdr:to>
      <xdr:col>112</xdr:col>
      <xdr:colOff>38100</xdr:colOff>
      <xdr:row>61</xdr:row>
      <xdr:rowOff>12533</xdr:rowOff>
    </xdr:to>
    <xdr:sp macro="" textlink="">
      <xdr:nvSpPr>
        <xdr:cNvPr id="511" name="楕円 510">
          <a:extLst>
            <a:ext uri="{FF2B5EF4-FFF2-40B4-BE49-F238E27FC236}">
              <a16:creationId xmlns:a16="http://schemas.microsoft.com/office/drawing/2014/main" id="{67E94405-D627-4AB1-8FA4-04C149FD64FA}"/>
            </a:ext>
          </a:extLst>
        </xdr:cNvPr>
        <xdr:cNvSpPr/>
      </xdr:nvSpPr>
      <xdr:spPr>
        <a:xfrm>
          <a:off x="21272500" y="1036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133183</xdr:rowOff>
    </xdr:from>
    <xdr:to>
      <xdr:col>116</xdr:col>
      <xdr:colOff>63500</xdr:colOff>
      <xdr:row>61</xdr:row>
      <xdr:rowOff>11064</xdr:rowOff>
    </xdr:to>
    <xdr:cxnSp macro="">
      <xdr:nvCxnSpPr>
        <xdr:cNvPr id="512" name="直線コネクタ 511">
          <a:extLst>
            <a:ext uri="{FF2B5EF4-FFF2-40B4-BE49-F238E27FC236}">
              <a16:creationId xmlns:a16="http://schemas.microsoft.com/office/drawing/2014/main" id="{1ED889C1-E1EF-40ED-AA82-C576ADBAEA5B}"/>
            </a:ext>
          </a:extLst>
        </xdr:cNvPr>
        <xdr:cNvCxnSpPr/>
      </xdr:nvCxnSpPr>
      <xdr:spPr>
        <a:xfrm>
          <a:off x="21323300" y="10420183"/>
          <a:ext cx="838200" cy="4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92349</xdr:rowOff>
    </xdr:from>
    <xdr:to>
      <xdr:col>107</xdr:col>
      <xdr:colOff>101600</xdr:colOff>
      <xdr:row>61</xdr:row>
      <xdr:rowOff>22499</xdr:rowOff>
    </xdr:to>
    <xdr:sp macro="" textlink="">
      <xdr:nvSpPr>
        <xdr:cNvPr id="513" name="楕円 512">
          <a:extLst>
            <a:ext uri="{FF2B5EF4-FFF2-40B4-BE49-F238E27FC236}">
              <a16:creationId xmlns:a16="http://schemas.microsoft.com/office/drawing/2014/main" id="{BF145843-8033-4592-848D-4352C610084D}"/>
            </a:ext>
          </a:extLst>
        </xdr:cNvPr>
        <xdr:cNvSpPr/>
      </xdr:nvSpPr>
      <xdr:spPr>
        <a:xfrm>
          <a:off x="20383500" y="103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133183</xdr:rowOff>
    </xdr:from>
    <xdr:to>
      <xdr:col>111</xdr:col>
      <xdr:colOff>177800</xdr:colOff>
      <xdr:row>60</xdr:row>
      <xdr:rowOff>143149</xdr:rowOff>
    </xdr:to>
    <xdr:cxnSp macro="">
      <xdr:nvCxnSpPr>
        <xdr:cNvPr id="514" name="直線コネクタ 513">
          <a:extLst>
            <a:ext uri="{FF2B5EF4-FFF2-40B4-BE49-F238E27FC236}">
              <a16:creationId xmlns:a16="http://schemas.microsoft.com/office/drawing/2014/main" id="{6CD1E44A-F7E4-40BD-9AB6-07EADCD167E3}"/>
            </a:ext>
          </a:extLst>
        </xdr:cNvPr>
        <xdr:cNvCxnSpPr/>
      </xdr:nvCxnSpPr>
      <xdr:spPr>
        <a:xfrm flipV="1">
          <a:off x="20434300" y="10420183"/>
          <a:ext cx="8890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113472</xdr:rowOff>
    </xdr:from>
    <xdr:to>
      <xdr:col>102</xdr:col>
      <xdr:colOff>165100</xdr:colOff>
      <xdr:row>61</xdr:row>
      <xdr:rowOff>43622</xdr:rowOff>
    </xdr:to>
    <xdr:sp macro="" textlink="">
      <xdr:nvSpPr>
        <xdr:cNvPr id="515" name="楕円 514">
          <a:extLst>
            <a:ext uri="{FF2B5EF4-FFF2-40B4-BE49-F238E27FC236}">
              <a16:creationId xmlns:a16="http://schemas.microsoft.com/office/drawing/2014/main" id="{636BF3B8-8014-49FE-8EFC-7DA69296C1D2}"/>
            </a:ext>
          </a:extLst>
        </xdr:cNvPr>
        <xdr:cNvSpPr/>
      </xdr:nvSpPr>
      <xdr:spPr>
        <a:xfrm>
          <a:off x="19494500" y="1040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143149</xdr:rowOff>
    </xdr:from>
    <xdr:to>
      <xdr:col>107</xdr:col>
      <xdr:colOff>50800</xdr:colOff>
      <xdr:row>60</xdr:row>
      <xdr:rowOff>164272</xdr:rowOff>
    </xdr:to>
    <xdr:cxnSp macro="">
      <xdr:nvCxnSpPr>
        <xdr:cNvPr id="516" name="直線コネクタ 515">
          <a:extLst>
            <a:ext uri="{FF2B5EF4-FFF2-40B4-BE49-F238E27FC236}">
              <a16:creationId xmlns:a16="http://schemas.microsoft.com/office/drawing/2014/main" id="{CDE85C99-08CA-44F7-9A8E-33B3036C2F60}"/>
            </a:ext>
          </a:extLst>
        </xdr:cNvPr>
        <xdr:cNvCxnSpPr/>
      </xdr:nvCxnSpPr>
      <xdr:spPr>
        <a:xfrm flipV="1">
          <a:off x="19545300" y="10430149"/>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25736</xdr:rowOff>
    </xdr:from>
    <xdr:to>
      <xdr:col>98</xdr:col>
      <xdr:colOff>38100</xdr:colOff>
      <xdr:row>61</xdr:row>
      <xdr:rowOff>127336</xdr:rowOff>
    </xdr:to>
    <xdr:sp macro="" textlink="">
      <xdr:nvSpPr>
        <xdr:cNvPr id="517" name="楕円 516">
          <a:extLst>
            <a:ext uri="{FF2B5EF4-FFF2-40B4-BE49-F238E27FC236}">
              <a16:creationId xmlns:a16="http://schemas.microsoft.com/office/drawing/2014/main" id="{87444202-D983-4361-BEF0-42017CA93772}"/>
            </a:ext>
          </a:extLst>
        </xdr:cNvPr>
        <xdr:cNvSpPr/>
      </xdr:nvSpPr>
      <xdr:spPr>
        <a:xfrm>
          <a:off x="18605500" y="1048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164272</xdr:rowOff>
    </xdr:from>
    <xdr:to>
      <xdr:col>102</xdr:col>
      <xdr:colOff>114300</xdr:colOff>
      <xdr:row>61</xdr:row>
      <xdr:rowOff>76536</xdr:rowOff>
    </xdr:to>
    <xdr:cxnSp macro="">
      <xdr:nvCxnSpPr>
        <xdr:cNvPr id="518" name="直線コネクタ 517">
          <a:extLst>
            <a:ext uri="{FF2B5EF4-FFF2-40B4-BE49-F238E27FC236}">
              <a16:creationId xmlns:a16="http://schemas.microsoft.com/office/drawing/2014/main" id="{8E216E99-21D0-422E-90CD-CA90446AC6BF}"/>
            </a:ext>
          </a:extLst>
        </xdr:cNvPr>
        <xdr:cNvCxnSpPr/>
      </xdr:nvCxnSpPr>
      <xdr:spPr>
        <a:xfrm flipV="1">
          <a:off x="18656300" y="10451272"/>
          <a:ext cx="889000" cy="8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519" name="n_1aveValue【学校施設】&#10;一人当たり面積">
          <a:extLst>
            <a:ext uri="{FF2B5EF4-FFF2-40B4-BE49-F238E27FC236}">
              <a16:creationId xmlns:a16="http://schemas.microsoft.com/office/drawing/2014/main" id="{CF9CAE13-A6B7-4692-B4D2-15D1E5D7B9FA}"/>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520" name="n_2aveValue【学校施設】&#10;一人当たり面積">
          <a:extLst>
            <a:ext uri="{FF2B5EF4-FFF2-40B4-BE49-F238E27FC236}">
              <a16:creationId xmlns:a16="http://schemas.microsoft.com/office/drawing/2014/main" id="{F43D7819-49FE-4CB0-A575-38A982B75C7D}"/>
            </a:ext>
          </a:extLst>
        </xdr:cNvPr>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521" name="n_3aveValue【学校施設】&#10;一人当たり面積">
          <a:extLst>
            <a:ext uri="{FF2B5EF4-FFF2-40B4-BE49-F238E27FC236}">
              <a16:creationId xmlns:a16="http://schemas.microsoft.com/office/drawing/2014/main" id="{18737C6F-F61D-44BF-8C21-D576CEF1C4AA}"/>
            </a:ext>
          </a:extLst>
        </xdr:cNvPr>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522" name="n_4aveValue【学校施設】&#10;一人当たり面積">
          <a:extLst>
            <a:ext uri="{FF2B5EF4-FFF2-40B4-BE49-F238E27FC236}">
              <a16:creationId xmlns:a16="http://schemas.microsoft.com/office/drawing/2014/main" id="{0B679233-89AC-49E3-B608-198944D5D449}"/>
            </a:ext>
          </a:extLst>
        </xdr:cNvPr>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59</xdr:row>
      <xdr:rowOff>29060</xdr:rowOff>
    </xdr:from>
    <xdr:ext cx="534377" cy="259045"/>
    <xdr:sp macro="" textlink="">
      <xdr:nvSpPr>
        <xdr:cNvPr id="523" name="n_1mainValue【学校施設】&#10;一人当たり面積">
          <a:extLst>
            <a:ext uri="{FF2B5EF4-FFF2-40B4-BE49-F238E27FC236}">
              <a16:creationId xmlns:a16="http://schemas.microsoft.com/office/drawing/2014/main" id="{89BFDBC2-0773-4D96-9516-13566BB050CD}"/>
            </a:ext>
          </a:extLst>
        </xdr:cNvPr>
        <xdr:cNvSpPr txBox="1"/>
      </xdr:nvSpPr>
      <xdr:spPr>
        <a:xfrm>
          <a:off x="21043411" y="1014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59</xdr:row>
      <xdr:rowOff>39026</xdr:rowOff>
    </xdr:from>
    <xdr:ext cx="534377" cy="259045"/>
    <xdr:sp macro="" textlink="">
      <xdr:nvSpPr>
        <xdr:cNvPr id="524" name="n_2mainValue【学校施設】&#10;一人当たり面積">
          <a:extLst>
            <a:ext uri="{FF2B5EF4-FFF2-40B4-BE49-F238E27FC236}">
              <a16:creationId xmlns:a16="http://schemas.microsoft.com/office/drawing/2014/main" id="{AE5CF9C5-8054-4323-88F1-24BC4745F106}"/>
            </a:ext>
          </a:extLst>
        </xdr:cNvPr>
        <xdr:cNvSpPr txBox="1"/>
      </xdr:nvSpPr>
      <xdr:spPr>
        <a:xfrm>
          <a:off x="20167111" y="1015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59</xdr:row>
      <xdr:rowOff>60149</xdr:rowOff>
    </xdr:from>
    <xdr:ext cx="534377" cy="259045"/>
    <xdr:sp macro="" textlink="">
      <xdr:nvSpPr>
        <xdr:cNvPr id="525" name="n_3mainValue【学校施設】&#10;一人当たり面積">
          <a:extLst>
            <a:ext uri="{FF2B5EF4-FFF2-40B4-BE49-F238E27FC236}">
              <a16:creationId xmlns:a16="http://schemas.microsoft.com/office/drawing/2014/main" id="{CB1B48D8-19F2-494A-9B81-D230FF7C123D}"/>
            </a:ext>
          </a:extLst>
        </xdr:cNvPr>
        <xdr:cNvSpPr txBox="1"/>
      </xdr:nvSpPr>
      <xdr:spPr>
        <a:xfrm>
          <a:off x="19278111" y="1017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143863</xdr:rowOff>
    </xdr:from>
    <xdr:ext cx="469744" cy="259045"/>
    <xdr:sp macro="" textlink="">
      <xdr:nvSpPr>
        <xdr:cNvPr id="526" name="n_4mainValue【学校施設】&#10;一人当たり面積">
          <a:extLst>
            <a:ext uri="{FF2B5EF4-FFF2-40B4-BE49-F238E27FC236}">
              <a16:creationId xmlns:a16="http://schemas.microsoft.com/office/drawing/2014/main" id="{B8E997FA-68FC-4316-B725-EDB4F35B12EA}"/>
            </a:ext>
          </a:extLst>
        </xdr:cNvPr>
        <xdr:cNvSpPr txBox="1"/>
      </xdr:nvSpPr>
      <xdr:spPr>
        <a:xfrm>
          <a:off x="18421427" y="102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2E1C74A2-2E59-43F0-8C77-D73F83DAB62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C492B150-AA7D-4D78-972F-1F82E3A4A0A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F0F01B34-6B8C-4319-8754-611111CF7D3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B7EAA3C7-3C3D-4DC2-8347-1D7EC52F27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D1CF9B4C-8A3A-4830-9A6E-62FCA10ABC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3726FB59-375C-4681-A49F-0A47AC3D89A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A4D15BB7-0C20-4962-832A-BCBDC2B6AE1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47A52068-3F0E-4C43-BB06-D2208D1F8DD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a:extLst>
            <a:ext uri="{FF2B5EF4-FFF2-40B4-BE49-F238E27FC236}">
              <a16:creationId xmlns:a16="http://schemas.microsoft.com/office/drawing/2014/main" id="{AD7FC623-E7E0-4875-862D-879E2CBCB6C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a:extLst>
            <a:ext uri="{FF2B5EF4-FFF2-40B4-BE49-F238E27FC236}">
              <a16:creationId xmlns:a16="http://schemas.microsoft.com/office/drawing/2014/main" id="{F694F6B3-93F0-4526-B3A8-3F4CA89D415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a:extLst>
            <a:ext uri="{FF2B5EF4-FFF2-40B4-BE49-F238E27FC236}">
              <a16:creationId xmlns:a16="http://schemas.microsoft.com/office/drawing/2014/main" id="{A091194C-1AD8-4509-8A47-DEF9275A138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a:extLst>
            <a:ext uri="{FF2B5EF4-FFF2-40B4-BE49-F238E27FC236}">
              <a16:creationId xmlns:a16="http://schemas.microsoft.com/office/drawing/2014/main" id="{D3313990-EABC-414E-BD73-6AB68953D3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a:extLst>
            <a:ext uri="{FF2B5EF4-FFF2-40B4-BE49-F238E27FC236}">
              <a16:creationId xmlns:a16="http://schemas.microsoft.com/office/drawing/2014/main" id="{6EA8A891-9427-47A9-A4F5-2B464D92508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a:extLst>
            <a:ext uri="{FF2B5EF4-FFF2-40B4-BE49-F238E27FC236}">
              <a16:creationId xmlns:a16="http://schemas.microsoft.com/office/drawing/2014/main" id="{E566AB0C-0ECD-40AE-B16F-664A72AA0B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a:extLst>
            <a:ext uri="{FF2B5EF4-FFF2-40B4-BE49-F238E27FC236}">
              <a16:creationId xmlns:a16="http://schemas.microsoft.com/office/drawing/2014/main" id="{5BC0C979-E5B3-44B3-9906-1E97C92FC5A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a:extLst>
            <a:ext uri="{FF2B5EF4-FFF2-40B4-BE49-F238E27FC236}">
              <a16:creationId xmlns:a16="http://schemas.microsoft.com/office/drawing/2014/main" id="{9473A13B-DEE9-4600-9C2A-AC1DA1EDE85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1F24868D-EE68-491C-A0D3-3EAAC216587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D075A3C4-2835-4417-B669-618327B49E9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0FB99DDC-8596-41E9-942B-A5BE37E30D9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C786043D-9CBE-4F89-ADE5-F872D078107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BBFF1CB9-68B8-47C1-94BF-CDD46DD286B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DEB2E6A3-6DD0-46C2-B40A-85D000CD679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8CAF1F28-D88C-433E-88ED-54E1B269D94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5F93393A-2E38-452D-BE55-E16B83A7F36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D4B16787-8908-460A-B3C3-AF8E35441CD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4E739B5B-A476-4650-BB55-9F89DDCD772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F8915FC8-915B-4501-9468-B9C928294AE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BE9610ED-E35D-491E-8DF9-2D9D685B455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2C6DF5B0-1F5F-4EBC-8883-6E424A93CB3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57CF7D68-9355-4AE6-B940-3B8259AA2A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67347A43-3917-44C9-B0AE-5113DF7C29E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A65578D1-0F91-4C45-BFBC-7D8EF927171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4C74D3E7-0EC0-4645-A051-F98A7E51E95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C0E4B38F-6EAC-49EB-A66C-8BFC1777D15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B14E6375-5858-48E5-B605-9D607DCE105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FEFB5420-BF05-455E-B846-A5A81A9D573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98428AB4-4DCB-46EF-877B-DDD9B37ACB6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CEC96BF9-2A10-409D-B0D1-EC0EF5FD36D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218CCA5B-8BC9-4393-847F-16E56A9C415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095B2210-666C-4F1F-9015-9A94BFBE9C7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公民館】&#10;有形固定資産減価償却率グラフ枠">
          <a:extLst>
            <a:ext uri="{FF2B5EF4-FFF2-40B4-BE49-F238E27FC236}">
              <a16:creationId xmlns:a16="http://schemas.microsoft.com/office/drawing/2014/main" id="{1223029A-F767-42EE-856D-857615ACE80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568" name="直線コネクタ 567">
          <a:extLst>
            <a:ext uri="{FF2B5EF4-FFF2-40B4-BE49-F238E27FC236}">
              <a16:creationId xmlns:a16="http://schemas.microsoft.com/office/drawing/2014/main" id="{CFDC2F89-0D4F-44A5-A118-B85B54D6A429}"/>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9" name="【公民館】&#10;有形固定資産減価償却率最小値テキスト">
          <a:extLst>
            <a:ext uri="{FF2B5EF4-FFF2-40B4-BE49-F238E27FC236}">
              <a16:creationId xmlns:a16="http://schemas.microsoft.com/office/drawing/2014/main" id="{E24A4912-9A28-4058-805B-45FF398E238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0" name="直線コネクタ 569">
          <a:extLst>
            <a:ext uri="{FF2B5EF4-FFF2-40B4-BE49-F238E27FC236}">
              <a16:creationId xmlns:a16="http://schemas.microsoft.com/office/drawing/2014/main" id="{D3C3EAF2-4195-41C2-A489-DDD444B82EC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571" name="【公民館】&#10;有形固定資産減価償却率最大値テキスト">
          <a:extLst>
            <a:ext uri="{FF2B5EF4-FFF2-40B4-BE49-F238E27FC236}">
              <a16:creationId xmlns:a16="http://schemas.microsoft.com/office/drawing/2014/main" id="{FFA29E2E-964D-41F8-9441-164EC3841B24}"/>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572" name="直線コネクタ 571">
          <a:extLst>
            <a:ext uri="{FF2B5EF4-FFF2-40B4-BE49-F238E27FC236}">
              <a16:creationId xmlns:a16="http://schemas.microsoft.com/office/drawing/2014/main" id="{4CC93D46-6F27-448D-9B2C-62F56630B732}"/>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573" name="【公民館】&#10;有形固定資産減価償却率平均値テキスト">
          <a:extLst>
            <a:ext uri="{FF2B5EF4-FFF2-40B4-BE49-F238E27FC236}">
              <a16:creationId xmlns:a16="http://schemas.microsoft.com/office/drawing/2014/main" id="{89DA1C0E-9D22-483A-85A6-C4291BE68164}"/>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574" name="フローチャート: 判断 573">
          <a:extLst>
            <a:ext uri="{FF2B5EF4-FFF2-40B4-BE49-F238E27FC236}">
              <a16:creationId xmlns:a16="http://schemas.microsoft.com/office/drawing/2014/main" id="{E21D7CA4-8DB2-4671-A6AC-27045C72E6F3}"/>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575" name="フローチャート: 判断 574">
          <a:extLst>
            <a:ext uri="{FF2B5EF4-FFF2-40B4-BE49-F238E27FC236}">
              <a16:creationId xmlns:a16="http://schemas.microsoft.com/office/drawing/2014/main" id="{EA48949A-F69C-4A12-A324-10FBEBE46128}"/>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576" name="フローチャート: 判断 575">
          <a:extLst>
            <a:ext uri="{FF2B5EF4-FFF2-40B4-BE49-F238E27FC236}">
              <a16:creationId xmlns:a16="http://schemas.microsoft.com/office/drawing/2014/main" id="{43437CEA-0ECB-46A3-9BAD-2D97CAB55128}"/>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577" name="フローチャート: 判断 576">
          <a:extLst>
            <a:ext uri="{FF2B5EF4-FFF2-40B4-BE49-F238E27FC236}">
              <a16:creationId xmlns:a16="http://schemas.microsoft.com/office/drawing/2014/main" id="{180A401A-3642-40F8-8ABF-600B29F94DD0}"/>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578" name="フローチャート: 判断 577">
          <a:extLst>
            <a:ext uri="{FF2B5EF4-FFF2-40B4-BE49-F238E27FC236}">
              <a16:creationId xmlns:a16="http://schemas.microsoft.com/office/drawing/2014/main" id="{683FC5D2-76B1-430D-B931-D4AC9F89A4BD}"/>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31AF71F9-5971-40DA-8C28-251FCD0208C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84F151A4-6113-41BB-8C53-7D4ECED8A4F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7A6B2188-1CC5-4B4F-A35C-39A4F052763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8260D092-08F1-49CB-9C48-FA317A06690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17A29930-D42C-451A-B837-400AF5F3280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77651</xdr:rowOff>
    </xdr:from>
    <xdr:to>
      <xdr:col>85</xdr:col>
      <xdr:colOff>177800</xdr:colOff>
      <xdr:row>108</xdr:row>
      <xdr:rowOff>7801</xdr:rowOff>
    </xdr:to>
    <xdr:sp macro="" textlink="">
      <xdr:nvSpPr>
        <xdr:cNvPr id="584" name="楕円 583">
          <a:extLst>
            <a:ext uri="{FF2B5EF4-FFF2-40B4-BE49-F238E27FC236}">
              <a16:creationId xmlns:a16="http://schemas.microsoft.com/office/drawing/2014/main" id="{95B7080F-3FE2-4AD6-A2D7-640814CC0E57}"/>
            </a:ext>
          </a:extLst>
        </xdr:cNvPr>
        <xdr:cNvSpPr/>
      </xdr:nvSpPr>
      <xdr:spPr>
        <a:xfrm>
          <a:off x="162687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56078</xdr:rowOff>
    </xdr:from>
    <xdr:ext cx="405111" cy="259045"/>
    <xdr:sp macro="" textlink="">
      <xdr:nvSpPr>
        <xdr:cNvPr id="585" name="【公民館】&#10;有形固定資産減価償却率該当値テキスト">
          <a:extLst>
            <a:ext uri="{FF2B5EF4-FFF2-40B4-BE49-F238E27FC236}">
              <a16:creationId xmlns:a16="http://schemas.microsoft.com/office/drawing/2014/main" id="{926AEE60-880C-4404-821E-3C6E3668A055}"/>
            </a:ext>
          </a:extLst>
        </xdr:cNvPr>
        <xdr:cNvSpPr txBox="1"/>
      </xdr:nvSpPr>
      <xdr:spPr>
        <a:xfrm>
          <a:off x="16357600"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59689</xdr:rowOff>
    </xdr:from>
    <xdr:to>
      <xdr:col>81</xdr:col>
      <xdr:colOff>101600</xdr:colOff>
      <xdr:row>107</xdr:row>
      <xdr:rowOff>161289</xdr:rowOff>
    </xdr:to>
    <xdr:sp macro="" textlink="">
      <xdr:nvSpPr>
        <xdr:cNvPr id="586" name="楕円 585">
          <a:extLst>
            <a:ext uri="{FF2B5EF4-FFF2-40B4-BE49-F238E27FC236}">
              <a16:creationId xmlns:a16="http://schemas.microsoft.com/office/drawing/2014/main" id="{9FEDD2A5-9AD7-40FB-B5E2-A56C649E64F9}"/>
            </a:ext>
          </a:extLst>
        </xdr:cNvPr>
        <xdr:cNvSpPr/>
      </xdr:nvSpPr>
      <xdr:spPr>
        <a:xfrm>
          <a:off x="1543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110489</xdr:rowOff>
    </xdr:from>
    <xdr:to>
      <xdr:col>85</xdr:col>
      <xdr:colOff>127000</xdr:colOff>
      <xdr:row>107</xdr:row>
      <xdr:rowOff>128451</xdr:rowOff>
    </xdr:to>
    <xdr:cxnSp macro="">
      <xdr:nvCxnSpPr>
        <xdr:cNvPr id="587" name="直線コネクタ 586">
          <a:extLst>
            <a:ext uri="{FF2B5EF4-FFF2-40B4-BE49-F238E27FC236}">
              <a16:creationId xmlns:a16="http://schemas.microsoft.com/office/drawing/2014/main" id="{88CC9C80-44F6-4A45-B57A-96839B4BED0C}"/>
            </a:ext>
          </a:extLst>
        </xdr:cNvPr>
        <xdr:cNvCxnSpPr/>
      </xdr:nvCxnSpPr>
      <xdr:spPr>
        <a:xfrm>
          <a:off x="15481300" y="18455639"/>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77651</xdr:rowOff>
    </xdr:from>
    <xdr:to>
      <xdr:col>76</xdr:col>
      <xdr:colOff>165100</xdr:colOff>
      <xdr:row>109</xdr:row>
      <xdr:rowOff>7801</xdr:rowOff>
    </xdr:to>
    <xdr:sp macro="" textlink="">
      <xdr:nvSpPr>
        <xdr:cNvPr id="588" name="楕円 587">
          <a:extLst>
            <a:ext uri="{FF2B5EF4-FFF2-40B4-BE49-F238E27FC236}">
              <a16:creationId xmlns:a16="http://schemas.microsoft.com/office/drawing/2014/main" id="{CCD52D24-FB2C-42B0-B247-62E5BD71994E}"/>
            </a:ext>
          </a:extLst>
        </xdr:cNvPr>
        <xdr:cNvSpPr/>
      </xdr:nvSpPr>
      <xdr:spPr>
        <a:xfrm>
          <a:off x="14541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110489</xdr:rowOff>
    </xdr:from>
    <xdr:to>
      <xdr:col>81</xdr:col>
      <xdr:colOff>50800</xdr:colOff>
      <xdr:row>108</xdr:row>
      <xdr:rowOff>128451</xdr:rowOff>
    </xdr:to>
    <xdr:cxnSp macro="">
      <xdr:nvCxnSpPr>
        <xdr:cNvPr id="589" name="直線コネクタ 588">
          <a:extLst>
            <a:ext uri="{FF2B5EF4-FFF2-40B4-BE49-F238E27FC236}">
              <a16:creationId xmlns:a16="http://schemas.microsoft.com/office/drawing/2014/main" id="{45F2A26A-6C9B-4BD5-A512-22FC52D2CA12}"/>
            </a:ext>
          </a:extLst>
        </xdr:cNvPr>
        <xdr:cNvCxnSpPr/>
      </xdr:nvCxnSpPr>
      <xdr:spPr>
        <a:xfrm flipV="1">
          <a:off x="14592300" y="18455639"/>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61323</xdr:rowOff>
    </xdr:from>
    <xdr:to>
      <xdr:col>72</xdr:col>
      <xdr:colOff>38100</xdr:colOff>
      <xdr:row>108</xdr:row>
      <xdr:rowOff>162923</xdr:rowOff>
    </xdr:to>
    <xdr:sp macro="" textlink="">
      <xdr:nvSpPr>
        <xdr:cNvPr id="590" name="楕円 589">
          <a:extLst>
            <a:ext uri="{FF2B5EF4-FFF2-40B4-BE49-F238E27FC236}">
              <a16:creationId xmlns:a16="http://schemas.microsoft.com/office/drawing/2014/main" id="{1D3F37AB-F30D-4D0E-8E68-FACC3DBFFED7}"/>
            </a:ext>
          </a:extLst>
        </xdr:cNvPr>
        <xdr:cNvSpPr/>
      </xdr:nvSpPr>
      <xdr:spPr>
        <a:xfrm>
          <a:off x="13652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112123</xdr:rowOff>
    </xdr:from>
    <xdr:to>
      <xdr:col>76</xdr:col>
      <xdr:colOff>114300</xdr:colOff>
      <xdr:row>108</xdr:row>
      <xdr:rowOff>128451</xdr:rowOff>
    </xdr:to>
    <xdr:cxnSp macro="">
      <xdr:nvCxnSpPr>
        <xdr:cNvPr id="591" name="直線コネクタ 590">
          <a:extLst>
            <a:ext uri="{FF2B5EF4-FFF2-40B4-BE49-F238E27FC236}">
              <a16:creationId xmlns:a16="http://schemas.microsoft.com/office/drawing/2014/main" id="{2D5D95F1-F077-4D44-BE40-13D39981BE27}"/>
            </a:ext>
          </a:extLst>
        </xdr:cNvPr>
        <xdr:cNvCxnSpPr/>
      </xdr:nvCxnSpPr>
      <xdr:spPr>
        <a:xfrm>
          <a:off x="13703300" y="186287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44994</xdr:rowOff>
    </xdr:from>
    <xdr:to>
      <xdr:col>67</xdr:col>
      <xdr:colOff>101600</xdr:colOff>
      <xdr:row>108</xdr:row>
      <xdr:rowOff>146594</xdr:rowOff>
    </xdr:to>
    <xdr:sp macro="" textlink="">
      <xdr:nvSpPr>
        <xdr:cNvPr id="592" name="楕円 591">
          <a:extLst>
            <a:ext uri="{FF2B5EF4-FFF2-40B4-BE49-F238E27FC236}">
              <a16:creationId xmlns:a16="http://schemas.microsoft.com/office/drawing/2014/main" id="{9623F065-5C19-4B54-9FD3-A19C36A17092}"/>
            </a:ext>
          </a:extLst>
        </xdr:cNvPr>
        <xdr:cNvSpPr/>
      </xdr:nvSpPr>
      <xdr:spPr>
        <a:xfrm>
          <a:off x="12763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95794</xdr:rowOff>
    </xdr:from>
    <xdr:to>
      <xdr:col>71</xdr:col>
      <xdr:colOff>177800</xdr:colOff>
      <xdr:row>108</xdr:row>
      <xdr:rowOff>112123</xdr:rowOff>
    </xdr:to>
    <xdr:cxnSp macro="">
      <xdr:nvCxnSpPr>
        <xdr:cNvPr id="593" name="直線コネクタ 592">
          <a:extLst>
            <a:ext uri="{FF2B5EF4-FFF2-40B4-BE49-F238E27FC236}">
              <a16:creationId xmlns:a16="http://schemas.microsoft.com/office/drawing/2014/main" id="{28D8B83D-D03C-4B42-9BB7-EE731D1D9ADF}"/>
            </a:ext>
          </a:extLst>
        </xdr:cNvPr>
        <xdr:cNvCxnSpPr/>
      </xdr:nvCxnSpPr>
      <xdr:spPr>
        <a:xfrm>
          <a:off x="12814300" y="186123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594" name="n_1aveValue【公民館】&#10;有形固定資産減価償却率">
          <a:extLst>
            <a:ext uri="{FF2B5EF4-FFF2-40B4-BE49-F238E27FC236}">
              <a16:creationId xmlns:a16="http://schemas.microsoft.com/office/drawing/2014/main" id="{7525D161-7F8E-4687-8630-07FA11A1B350}"/>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595" name="n_2aveValue【公民館】&#10;有形固定資産減価償却率">
          <a:extLst>
            <a:ext uri="{FF2B5EF4-FFF2-40B4-BE49-F238E27FC236}">
              <a16:creationId xmlns:a16="http://schemas.microsoft.com/office/drawing/2014/main" id="{CAA7B288-87EE-4E92-97B4-39050B649CFE}"/>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596" name="n_3aveValue【公民館】&#10;有形固定資産減価償却率">
          <a:extLst>
            <a:ext uri="{FF2B5EF4-FFF2-40B4-BE49-F238E27FC236}">
              <a16:creationId xmlns:a16="http://schemas.microsoft.com/office/drawing/2014/main" id="{96EE69FA-6C10-42EE-8E11-1831A3F3E138}"/>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597" name="n_4aveValue【公民館】&#10;有形固定資産減価償却率">
          <a:extLst>
            <a:ext uri="{FF2B5EF4-FFF2-40B4-BE49-F238E27FC236}">
              <a16:creationId xmlns:a16="http://schemas.microsoft.com/office/drawing/2014/main" id="{C88622C5-2144-434D-A63A-C129F98F94DA}"/>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152416</xdr:rowOff>
    </xdr:from>
    <xdr:ext cx="405111" cy="259045"/>
    <xdr:sp macro="" textlink="">
      <xdr:nvSpPr>
        <xdr:cNvPr id="598" name="n_1mainValue【公民館】&#10;有形固定資産減価償却率">
          <a:extLst>
            <a:ext uri="{FF2B5EF4-FFF2-40B4-BE49-F238E27FC236}">
              <a16:creationId xmlns:a16="http://schemas.microsoft.com/office/drawing/2014/main" id="{CA7BA20A-1378-42DD-AA1E-9F7F942037B1}"/>
            </a:ext>
          </a:extLst>
        </xdr:cNvPr>
        <xdr:cNvSpPr txBox="1"/>
      </xdr:nvSpPr>
      <xdr:spPr>
        <a:xfrm>
          <a:off x="152660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170378</xdr:rowOff>
    </xdr:from>
    <xdr:ext cx="405111" cy="259045"/>
    <xdr:sp macro="" textlink="">
      <xdr:nvSpPr>
        <xdr:cNvPr id="599" name="n_2mainValue【公民館】&#10;有形固定資産減価償却率">
          <a:extLst>
            <a:ext uri="{FF2B5EF4-FFF2-40B4-BE49-F238E27FC236}">
              <a16:creationId xmlns:a16="http://schemas.microsoft.com/office/drawing/2014/main" id="{DFABD510-45FE-4BCE-B417-BA55F85E2368}"/>
            </a:ext>
          </a:extLst>
        </xdr:cNvPr>
        <xdr:cNvSpPr txBox="1"/>
      </xdr:nvSpPr>
      <xdr:spPr>
        <a:xfrm>
          <a:off x="14389744" y="1868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154050</xdr:rowOff>
    </xdr:from>
    <xdr:ext cx="405111" cy="259045"/>
    <xdr:sp macro="" textlink="">
      <xdr:nvSpPr>
        <xdr:cNvPr id="600" name="n_3mainValue【公民館】&#10;有形固定資産減価償却率">
          <a:extLst>
            <a:ext uri="{FF2B5EF4-FFF2-40B4-BE49-F238E27FC236}">
              <a16:creationId xmlns:a16="http://schemas.microsoft.com/office/drawing/2014/main" id="{FD65A79A-DB2D-4426-9BB7-1964E58B1CAF}"/>
            </a:ext>
          </a:extLst>
        </xdr:cNvPr>
        <xdr:cNvSpPr txBox="1"/>
      </xdr:nvSpPr>
      <xdr:spPr>
        <a:xfrm>
          <a:off x="13500744" y="186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137721</xdr:rowOff>
    </xdr:from>
    <xdr:ext cx="405111" cy="259045"/>
    <xdr:sp macro="" textlink="">
      <xdr:nvSpPr>
        <xdr:cNvPr id="601" name="n_4mainValue【公民館】&#10;有形固定資産減価償却率">
          <a:extLst>
            <a:ext uri="{FF2B5EF4-FFF2-40B4-BE49-F238E27FC236}">
              <a16:creationId xmlns:a16="http://schemas.microsoft.com/office/drawing/2014/main" id="{53A66DAD-DC5E-4DF7-BCBC-19A0CEB3B699}"/>
            </a:ext>
          </a:extLst>
        </xdr:cNvPr>
        <xdr:cNvSpPr txBox="1"/>
      </xdr:nvSpPr>
      <xdr:spPr>
        <a:xfrm>
          <a:off x="12611744" y="186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E9169ACF-6231-4A56-B3E7-7E4AD8E09EA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3BAD9196-4A0E-42D5-B92E-392A451A201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4953E4E6-8FCF-480F-AF4A-DC85941E038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C3A8704F-8D11-41B9-9EC6-F2C2516363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C3AD3D37-D9A2-44E3-ACF8-9BBAFA7222E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A321F5E3-436F-480A-BAED-25117072193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2DBD3F43-A110-45A3-A219-FEAD8FF47B0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66253ACB-61CD-4481-912B-28BB4FA3CE4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C71A1E0E-5602-49D6-9686-8BB7509FBB8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6800231D-ECFF-4EDF-BDE1-3D4DE66A00A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2" name="直線コネクタ 611">
          <a:extLst>
            <a:ext uri="{FF2B5EF4-FFF2-40B4-BE49-F238E27FC236}">
              <a16:creationId xmlns:a16="http://schemas.microsoft.com/office/drawing/2014/main" id="{45353833-8348-416C-84F9-73C32959E2D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3" name="テキスト ボックス 612">
          <a:extLst>
            <a:ext uri="{FF2B5EF4-FFF2-40B4-BE49-F238E27FC236}">
              <a16:creationId xmlns:a16="http://schemas.microsoft.com/office/drawing/2014/main" id="{B547900D-FF24-41CB-9BDD-1638FDC51E2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4" name="直線コネクタ 613">
          <a:extLst>
            <a:ext uri="{FF2B5EF4-FFF2-40B4-BE49-F238E27FC236}">
              <a16:creationId xmlns:a16="http://schemas.microsoft.com/office/drawing/2014/main" id="{743C5DC5-E785-45A5-A6C5-2E5D85F7714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5" name="テキスト ボックス 614">
          <a:extLst>
            <a:ext uri="{FF2B5EF4-FFF2-40B4-BE49-F238E27FC236}">
              <a16:creationId xmlns:a16="http://schemas.microsoft.com/office/drawing/2014/main" id="{6FDEA4E7-05C4-44FB-9ABF-590CB078438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6" name="直線コネクタ 615">
          <a:extLst>
            <a:ext uri="{FF2B5EF4-FFF2-40B4-BE49-F238E27FC236}">
              <a16:creationId xmlns:a16="http://schemas.microsoft.com/office/drawing/2014/main" id="{E6FB8987-451B-4E28-99AD-69E9A83BEF1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17" name="テキスト ボックス 616">
          <a:extLst>
            <a:ext uri="{FF2B5EF4-FFF2-40B4-BE49-F238E27FC236}">
              <a16:creationId xmlns:a16="http://schemas.microsoft.com/office/drawing/2014/main" id="{5A458CC8-4C14-46BE-AD74-A673C7413764}"/>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8" name="直線コネクタ 617">
          <a:extLst>
            <a:ext uri="{FF2B5EF4-FFF2-40B4-BE49-F238E27FC236}">
              <a16:creationId xmlns:a16="http://schemas.microsoft.com/office/drawing/2014/main" id="{398BC10F-5B0B-4873-AE0B-8B615F9B6E0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19" name="テキスト ボックス 618">
          <a:extLst>
            <a:ext uri="{FF2B5EF4-FFF2-40B4-BE49-F238E27FC236}">
              <a16:creationId xmlns:a16="http://schemas.microsoft.com/office/drawing/2014/main" id="{75C7B6D8-14E8-4ED7-B531-816650D1606C}"/>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0" name="直線コネクタ 619">
          <a:extLst>
            <a:ext uri="{FF2B5EF4-FFF2-40B4-BE49-F238E27FC236}">
              <a16:creationId xmlns:a16="http://schemas.microsoft.com/office/drawing/2014/main" id="{D87F0F14-800C-4470-8A3E-F4E90061872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1" name="テキスト ボックス 620">
          <a:extLst>
            <a:ext uri="{FF2B5EF4-FFF2-40B4-BE49-F238E27FC236}">
              <a16:creationId xmlns:a16="http://schemas.microsoft.com/office/drawing/2014/main" id="{D1B83C50-2E47-49CD-98E1-315AE9992538}"/>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BB73AA6F-9F24-4171-A4E9-37DD8E2741F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3" name="テキスト ボックス 622">
          <a:extLst>
            <a:ext uri="{FF2B5EF4-FFF2-40B4-BE49-F238E27FC236}">
              <a16:creationId xmlns:a16="http://schemas.microsoft.com/office/drawing/2014/main" id="{F24323B3-9854-46B0-8258-0D02E175E45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公民館】&#10;一人当たり面積グラフ枠">
          <a:extLst>
            <a:ext uri="{FF2B5EF4-FFF2-40B4-BE49-F238E27FC236}">
              <a16:creationId xmlns:a16="http://schemas.microsoft.com/office/drawing/2014/main" id="{313E7CD5-6FC8-4663-B091-65038818E82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625" name="直線コネクタ 624">
          <a:extLst>
            <a:ext uri="{FF2B5EF4-FFF2-40B4-BE49-F238E27FC236}">
              <a16:creationId xmlns:a16="http://schemas.microsoft.com/office/drawing/2014/main" id="{617EC3ED-2959-4571-A034-B6BFEDE7942E}"/>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26" name="【公民館】&#10;一人当たり面積最小値テキスト">
          <a:extLst>
            <a:ext uri="{FF2B5EF4-FFF2-40B4-BE49-F238E27FC236}">
              <a16:creationId xmlns:a16="http://schemas.microsoft.com/office/drawing/2014/main" id="{17DDFF02-C6B7-4929-B7DE-0E5E737A02A4}"/>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27" name="直線コネクタ 626">
          <a:extLst>
            <a:ext uri="{FF2B5EF4-FFF2-40B4-BE49-F238E27FC236}">
              <a16:creationId xmlns:a16="http://schemas.microsoft.com/office/drawing/2014/main" id="{3B243881-D8E3-4525-B1E3-909A00D7F1C2}"/>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628" name="【公民館】&#10;一人当たり面積最大値テキスト">
          <a:extLst>
            <a:ext uri="{FF2B5EF4-FFF2-40B4-BE49-F238E27FC236}">
              <a16:creationId xmlns:a16="http://schemas.microsoft.com/office/drawing/2014/main" id="{0CD67068-43F8-4BA7-B94A-12C7044F10AC}"/>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629" name="直線コネクタ 628">
          <a:extLst>
            <a:ext uri="{FF2B5EF4-FFF2-40B4-BE49-F238E27FC236}">
              <a16:creationId xmlns:a16="http://schemas.microsoft.com/office/drawing/2014/main" id="{01D39127-9D2B-49E8-9340-9163A39596AA}"/>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630" name="【公民館】&#10;一人当たり面積平均値テキスト">
          <a:extLst>
            <a:ext uri="{FF2B5EF4-FFF2-40B4-BE49-F238E27FC236}">
              <a16:creationId xmlns:a16="http://schemas.microsoft.com/office/drawing/2014/main" id="{616AFA51-EF73-4DAE-BCDD-2E243071AF73}"/>
            </a:ext>
          </a:extLst>
        </xdr:cNvPr>
        <xdr:cNvSpPr txBox="1"/>
      </xdr:nvSpPr>
      <xdr:spPr>
        <a:xfrm>
          <a:off x="22199600" y="18516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631" name="フローチャート: 判断 630">
          <a:extLst>
            <a:ext uri="{FF2B5EF4-FFF2-40B4-BE49-F238E27FC236}">
              <a16:creationId xmlns:a16="http://schemas.microsoft.com/office/drawing/2014/main" id="{916BF840-0DCC-4969-9D3F-99EF48CA8596}"/>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632" name="フローチャート: 判断 631">
          <a:extLst>
            <a:ext uri="{FF2B5EF4-FFF2-40B4-BE49-F238E27FC236}">
              <a16:creationId xmlns:a16="http://schemas.microsoft.com/office/drawing/2014/main" id="{535C0400-9BA4-4CA5-9606-3922A003DF4F}"/>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633" name="フローチャート: 判断 632">
          <a:extLst>
            <a:ext uri="{FF2B5EF4-FFF2-40B4-BE49-F238E27FC236}">
              <a16:creationId xmlns:a16="http://schemas.microsoft.com/office/drawing/2014/main" id="{E3BB25A3-FA56-46CD-9D80-0A1ED3E96414}"/>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634" name="フローチャート: 判断 633">
          <a:extLst>
            <a:ext uri="{FF2B5EF4-FFF2-40B4-BE49-F238E27FC236}">
              <a16:creationId xmlns:a16="http://schemas.microsoft.com/office/drawing/2014/main" id="{3F8D7671-EA74-44D1-BC2F-35C358B3C232}"/>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635" name="フローチャート: 判断 634">
          <a:extLst>
            <a:ext uri="{FF2B5EF4-FFF2-40B4-BE49-F238E27FC236}">
              <a16:creationId xmlns:a16="http://schemas.microsoft.com/office/drawing/2014/main" id="{F6D2F6B7-D85F-46DE-A8A7-ACB34D007202}"/>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ACFD30F6-B287-48AE-AFBE-D61AD27BAB6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A7FA8A96-9C19-494C-8F94-566F06FC957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135AEE2A-362A-48E0-AFA1-66301BFC30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E8BE53DC-795F-41B7-8B07-A03498458B8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25BA9116-F900-4F96-AAEE-4947375D490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13818</xdr:rowOff>
    </xdr:from>
    <xdr:to>
      <xdr:col>116</xdr:col>
      <xdr:colOff>114300</xdr:colOff>
      <xdr:row>108</xdr:row>
      <xdr:rowOff>115418</xdr:rowOff>
    </xdr:to>
    <xdr:sp macro="" textlink="">
      <xdr:nvSpPr>
        <xdr:cNvPr id="641" name="楕円 640">
          <a:extLst>
            <a:ext uri="{FF2B5EF4-FFF2-40B4-BE49-F238E27FC236}">
              <a16:creationId xmlns:a16="http://schemas.microsoft.com/office/drawing/2014/main" id="{5BE86B23-1AFB-4702-BA23-F4967045BFF6}"/>
            </a:ext>
          </a:extLst>
        </xdr:cNvPr>
        <xdr:cNvSpPr/>
      </xdr:nvSpPr>
      <xdr:spPr>
        <a:xfrm>
          <a:off x="22110700" y="1853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144645</xdr:rowOff>
    </xdr:from>
    <xdr:ext cx="469744" cy="259045"/>
    <xdr:sp macro="" textlink="">
      <xdr:nvSpPr>
        <xdr:cNvPr id="642" name="【公民館】&#10;一人当たり面積該当値テキスト">
          <a:extLst>
            <a:ext uri="{FF2B5EF4-FFF2-40B4-BE49-F238E27FC236}">
              <a16:creationId xmlns:a16="http://schemas.microsoft.com/office/drawing/2014/main" id="{4475DF69-DE2E-49AF-931A-679D732E9B87}"/>
            </a:ext>
          </a:extLst>
        </xdr:cNvPr>
        <xdr:cNvSpPr txBox="1"/>
      </xdr:nvSpPr>
      <xdr:spPr>
        <a:xfrm>
          <a:off x="22199600" y="183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16942</xdr:rowOff>
    </xdr:from>
    <xdr:to>
      <xdr:col>112</xdr:col>
      <xdr:colOff>38100</xdr:colOff>
      <xdr:row>108</xdr:row>
      <xdr:rowOff>118542</xdr:rowOff>
    </xdr:to>
    <xdr:sp macro="" textlink="">
      <xdr:nvSpPr>
        <xdr:cNvPr id="643" name="楕円 642">
          <a:extLst>
            <a:ext uri="{FF2B5EF4-FFF2-40B4-BE49-F238E27FC236}">
              <a16:creationId xmlns:a16="http://schemas.microsoft.com/office/drawing/2014/main" id="{33E53A5F-51C4-4286-9281-7C5B935A5301}"/>
            </a:ext>
          </a:extLst>
        </xdr:cNvPr>
        <xdr:cNvSpPr/>
      </xdr:nvSpPr>
      <xdr:spPr>
        <a:xfrm>
          <a:off x="21272500" y="1853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64618</xdr:rowOff>
    </xdr:from>
    <xdr:to>
      <xdr:col>116</xdr:col>
      <xdr:colOff>63500</xdr:colOff>
      <xdr:row>108</xdr:row>
      <xdr:rowOff>67742</xdr:rowOff>
    </xdr:to>
    <xdr:cxnSp macro="">
      <xdr:nvCxnSpPr>
        <xdr:cNvPr id="644" name="直線コネクタ 643">
          <a:extLst>
            <a:ext uri="{FF2B5EF4-FFF2-40B4-BE49-F238E27FC236}">
              <a16:creationId xmlns:a16="http://schemas.microsoft.com/office/drawing/2014/main" id="{91B021E2-2FFB-4A02-939B-1E8774BF6A1A}"/>
            </a:ext>
          </a:extLst>
        </xdr:cNvPr>
        <xdr:cNvCxnSpPr/>
      </xdr:nvCxnSpPr>
      <xdr:spPr>
        <a:xfrm flipV="1">
          <a:off x="21323300" y="18581218"/>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18466</xdr:rowOff>
    </xdr:from>
    <xdr:to>
      <xdr:col>107</xdr:col>
      <xdr:colOff>101600</xdr:colOff>
      <xdr:row>108</xdr:row>
      <xdr:rowOff>120066</xdr:rowOff>
    </xdr:to>
    <xdr:sp macro="" textlink="">
      <xdr:nvSpPr>
        <xdr:cNvPr id="645" name="楕円 644">
          <a:extLst>
            <a:ext uri="{FF2B5EF4-FFF2-40B4-BE49-F238E27FC236}">
              <a16:creationId xmlns:a16="http://schemas.microsoft.com/office/drawing/2014/main" id="{D6C52712-AC9D-4B5B-AFFC-A0365EFE5A64}"/>
            </a:ext>
          </a:extLst>
        </xdr:cNvPr>
        <xdr:cNvSpPr/>
      </xdr:nvSpPr>
      <xdr:spPr>
        <a:xfrm>
          <a:off x="20383500" y="1853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67742</xdr:rowOff>
    </xdr:from>
    <xdr:to>
      <xdr:col>111</xdr:col>
      <xdr:colOff>177800</xdr:colOff>
      <xdr:row>108</xdr:row>
      <xdr:rowOff>69266</xdr:rowOff>
    </xdr:to>
    <xdr:cxnSp macro="">
      <xdr:nvCxnSpPr>
        <xdr:cNvPr id="646" name="直線コネクタ 645">
          <a:extLst>
            <a:ext uri="{FF2B5EF4-FFF2-40B4-BE49-F238E27FC236}">
              <a16:creationId xmlns:a16="http://schemas.microsoft.com/office/drawing/2014/main" id="{4251AEF2-A88B-4829-B51F-B0FA0CFE5004}"/>
            </a:ext>
          </a:extLst>
        </xdr:cNvPr>
        <xdr:cNvCxnSpPr/>
      </xdr:nvCxnSpPr>
      <xdr:spPr>
        <a:xfrm flipV="1">
          <a:off x="20434300" y="1858434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21743</xdr:rowOff>
    </xdr:from>
    <xdr:to>
      <xdr:col>102</xdr:col>
      <xdr:colOff>165100</xdr:colOff>
      <xdr:row>108</xdr:row>
      <xdr:rowOff>123343</xdr:rowOff>
    </xdr:to>
    <xdr:sp macro="" textlink="">
      <xdr:nvSpPr>
        <xdr:cNvPr id="647" name="楕円 646">
          <a:extLst>
            <a:ext uri="{FF2B5EF4-FFF2-40B4-BE49-F238E27FC236}">
              <a16:creationId xmlns:a16="http://schemas.microsoft.com/office/drawing/2014/main" id="{62672739-A1FB-4063-9E12-2E69621D2BC8}"/>
            </a:ext>
          </a:extLst>
        </xdr:cNvPr>
        <xdr:cNvSpPr/>
      </xdr:nvSpPr>
      <xdr:spPr>
        <a:xfrm>
          <a:off x="19494500" y="1853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69266</xdr:rowOff>
    </xdr:from>
    <xdr:to>
      <xdr:col>107</xdr:col>
      <xdr:colOff>50800</xdr:colOff>
      <xdr:row>108</xdr:row>
      <xdr:rowOff>72543</xdr:rowOff>
    </xdr:to>
    <xdr:cxnSp macro="">
      <xdr:nvCxnSpPr>
        <xdr:cNvPr id="648" name="直線コネクタ 647">
          <a:extLst>
            <a:ext uri="{FF2B5EF4-FFF2-40B4-BE49-F238E27FC236}">
              <a16:creationId xmlns:a16="http://schemas.microsoft.com/office/drawing/2014/main" id="{ADEF3682-5380-43CA-86D8-1875474C5441}"/>
            </a:ext>
          </a:extLst>
        </xdr:cNvPr>
        <xdr:cNvCxnSpPr/>
      </xdr:nvCxnSpPr>
      <xdr:spPr>
        <a:xfrm flipV="1">
          <a:off x="19545300" y="18585866"/>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25095</xdr:rowOff>
    </xdr:from>
    <xdr:to>
      <xdr:col>98</xdr:col>
      <xdr:colOff>38100</xdr:colOff>
      <xdr:row>108</xdr:row>
      <xdr:rowOff>126695</xdr:rowOff>
    </xdr:to>
    <xdr:sp macro="" textlink="">
      <xdr:nvSpPr>
        <xdr:cNvPr id="649" name="楕円 648">
          <a:extLst>
            <a:ext uri="{FF2B5EF4-FFF2-40B4-BE49-F238E27FC236}">
              <a16:creationId xmlns:a16="http://schemas.microsoft.com/office/drawing/2014/main" id="{E24FFD50-B0A8-49AD-A19B-2CD0D9A78007}"/>
            </a:ext>
          </a:extLst>
        </xdr:cNvPr>
        <xdr:cNvSpPr/>
      </xdr:nvSpPr>
      <xdr:spPr>
        <a:xfrm>
          <a:off x="18605500" y="185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72543</xdr:rowOff>
    </xdr:from>
    <xdr:to>
      <xdr:col>102</xdr:col>
      <xdr:colOff>114300</xdr:colOff>
      <xdr:row>108</xdr:row>
      <xdr:rowOff>75895</xdr:rowOff>
    </xdr:to>
    <xdr:cxnSp macro="">
      <xdr:nvCxnSpPr>
        <xdr:cNvPr id="650" name="直線コネクタ 649">
          <a:extLst>
            <a:ext uri="{FF2B5EF4-FFF2-40B4-BE49-F238E27FC236}">
              <a16:creationId xmlns:a16="http://schemas.microsoft.com/office/drawing/2014/main" id="{C20569D3-048F-4DF2-9524-095291E77C92}"/>
            </a:ext>
          </a:extLst>
        </xdr:cNvPr>
        <xdr:cNvCxnSpPr/>
      </xdr:nvCxnSpPr>
      <xdr:spPr>
        <a:xfrm flipV="1">
          <a:off x="18656300" y="18589143"/>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651" name="n_1aveValue【公民館】&#10;一人当たり面積">
          <a:extLst>
            <a:ext uri="{FF2B5EF4-FFF2-40B4-BE49-F238E27FC236}">
              <a16:creationId xmlns:a16="http://schemas.microsoft.com/office/drawing/2014/main" id="{A3E0E1ED-6216-4B8A-A915-39756C9801B8}"/>
            </a:ext>
          </a:extLst>
        </xdr:cNvPr>
        <xdr:cNvSpPr txBox="1"/>
      </xdr:nvSpPr>
      <xdr:spPr>
        <a:xfrm>
          <a:off x="21075727" y="186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652" name="n_2aveValue【公民館】&#10;一人当たり面積">
          <a:extLst>
            <a:ext uri="{FF2B5EF4-FFF2-40B4-BE49-F238E27FC236}">
              <a16:creationId xmlns:a16="http://schemas.microsoft.com/office/drawing/2014/main" id="{0B9C0EBF-3426-4C0B-927C-CC78B0A522D1}"/>
            </a:ext>
          </a:extLst>
        </xdr:cNvPr>
        <xdr:cNvSpPr txBox="1"/>
      </xdr:nvSpPr>
      <xdr:spPr>
        <a:xfrm>
          <a:off x="20199427" y="186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653" name="n_3aveValue【公民館】&#10;一人当たり面積">
          <a:extLst>
            <a:ext uri="{FF2B5EF4-FFF2-40B4-BE49-F238E27FC236}">
              <a16:creationId xmlns:a16="http://schemas.microsoft.com/office/drawing/2014/main" id="{A48F12F6-BF55-481D-B3D0-BE5BE23468F1}"/>
            </a:ext>
          </a:extLst>
        </xdr:cNvPr>
        <xdr:cNvSpPr txBox="1"/>
      </xdr:nvSpPr>
      <xdr:spPr>
        <a:xfrm>
          <a:off x="19310427" y="186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119575</xdr:rowOff>
    </xdr:from>
    <xdr:ext cx="469744" cy="259045"/>
    <xdr:sp macro="" textlink="">
      <xdr:nvSpPr>
        <xdr:cNvPr id="654" name="n_4aveValue【公民館】&#10;一人当たり面積">
          <a:extLst>
            <a:ext uri="{FF2B5EF4-FFF2-40B4-BE49-F238E27FC236}">
              <a16:creationId xmlns:a16="http://schemas.microsoft.com/office/drawing/2014/main" id="{563141F8-424C-47B3-9153-48476BF9236F}"/>
            </a:ext>
          </a:extLst>
        </xdr:cNvPr>
        <xdr:cNvSpPr txBox="1"/>
      </xdr:nvSpPr>
      <xdr:spPr>
        <a:xfrm>
          <a:off x="18421427" y="1863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135069</xdr:rowOff>
    </xdr:from>
    <xdr:ext cx="469744" cy="259045"/>
    <xdr:sp macro="" textlink="">
      <xdr:nvSpPr>
        <xdr:cNvPr id="655" name="n_1mainValue【公民館】&#10;一人当たり面積">
          <a:extLst>
            <a:ext uri="{FF2B5EF4-FFF2-40B4-BE49-F238E27FC236}">
              <a16:creationId xmlns:a16="http://schemas.microsoft.com/office/drawing/2014/main" id="{B0E3A1D4-B0BD-4219-BD81-63B96E3D096B}"/>
            </a:ext>
          </a:extLst>
        </xdr:cNvPr>
        <xdr:cNvSpPr txBox="1"/>
      </xdr:nvSpPr>
      <xdr:spPr>
        <a:xfrm>
          <a:off x="21075727" y="1830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136593</xdr:rowOff>
    </xdr:from>
    <xdr:ext cx="469744" cy="259045"/>
    <xdr:sp macro="" textlink="">
      <xdr:nvSpPr>
        <xdr:cNvPr id="656" name="n_2mainValue【公民館】&#10;一人当たり面積">
          <a:extLst>
            <a:ext uri="{FF2B5EF4-FFF2-40B4-BE49-F238E27FC236}">
              <a16:creationId xmlns:a16="http://schemas.microsoft.com/office/drawing/2014/main" id="{64D7746C-C733-4778-9491-B9A9BDBA66E3}"/>
            </a:ext>
          </a:extLst>
        </xdr:cNvPr>
        <xdr:cNvSpPr txBox="1"/>
      </xdr:nvSpPr>
      <xdr:spPr>
        <a:xfrm>
          <a:off x="20199427" y="1831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139870</xdr:rowOff>
    </xdr:from>
    <xdr:ext cx="469744" cy="259045"/>
    <xdr:sp macro="" textlink="">
      <xdr:nvSpPr>
        <xdr:cNvPr id="657" name="n_3mainValue【公民館】&#10;一人当たり面積">
          <a:extLst>
            <a:ext uri="{FF2B5EF4-FFF2-40B4-BE49-F238E27FC236}">
              <a16:creationId xmlns:a16="http://schemas.microsoft.com/office/drawing/2014/main" id="{76DBC2C5-A52E-4374-9CC2-F4E13F7BE86F}"/>
            </a:ext>
          </a:extLst>
        </xdr:cNvPr>
        <xdr:cNvSpPr txBox="1"/>
      </xdr:nvSpPr>
      <xdr:spPr>
        <a:xfrm>
          <a:off x="19310427" y="1831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143222</xdr:rowOff>
    </xdr:from>
    <xdr:ext cx="469744" cy="259045"/>
    <xdr:sp macro="" textlink="">
      <xdr:nvSpPr>
        <xdr:cNvPr id="658" name="n_4mainValue【公民館】&#10;一人当たり面積">
          <a:extLst>
            <a:ext uri="{FF2B5EF4-FFF2-40B4-BE49-F238E27FC236}">
              <a16:creationId xmlns:a16="http://schemas.microsoft.com/office/drawing/2014/main" id="{ACE44034-4A48-4EEA-8CE8-64D630922576}"/>
            </a:ext>
          </a:extLst>
        </xdr:cNvPr>
        <xdr:cNvSpPr txBox="1"/>
      </xdr:nvSpPr>
      <xdr:spPr>
        <a:xfrm>
          <a:off x="18421427" y="1831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80957039-B069-450B-811A-3F10AD6C146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300C126D-FF3C-43AF-8262-2CCB547721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0BD43B67-0920-4114-82DA-F6259DFF9DE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全般的に類似団体と比較し、平均より高い水準にある。これは本町の特殊事情である人口密度が極めて低いことが影響しており、インフラ整備によるものが要因としてあげられる。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とりわけ、有形固定資産減価償却率が高い施設は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公民館であり、人口減少と共にそれに伴う一人あたりの面積も大きくなっている。また広大な町の面積に対して人口密度が低いために、点在する各地区に居住する町民が不利益なく、平等な</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活動を実施するため、老朽化した公民館の除却が計画的に進まないことが要因としてあげられる。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過疎化、少子高齢化、施設の老朽化が進んでいることから、公共施設の集約化や計画的な除却を含む整備が経常経費の圧迫を抑え、健全財政となることからも公共施設の在り方には検討が必要とされる。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おいては児童一人あたりの面積が特に高くなっており、中学校は築４０年以上を経過していることから大規模改修や耐震化工事を行いながら使用していることが要因としてあげられ、今後は、小中一貫校も視野に入れ、検討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B8F522-2067-4B63-9AB1-418D3DF152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C0B616-B0B5-4DAC-86FB-494ECE05BCD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30BD1B-38B5-4562-A8B6-6DDF8357935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B1F09D-7307-440E-BE5D-D4FE69A854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北海道幌加内町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8FBEBA-137B-4682-B5CB-ED277E8C9AE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225D1E-9959-437E-B5C4-F10A0D5595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2F36B8-3263-4719-A779-D6415D927D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F4D5541-8080-40DC-A8E1-3DC5F269EB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A81873-46FE-41B8-A376-9D2BB373AF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84E792-D425-46B8-B018-357C2BA72DA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1,261
1,252
767.04
4,411,707
4,351,593
50,874
2,544,362
4,606,290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0BEADA-17BA-48DA-BEAD-F0F6F33C48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97DC6EB-9707-4B12-B06A-7D7D0D21012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339BDA-B5D2-42CA-9122-9E17A58893B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66E24B-EFD6-40BE-BCFD-CAFB976DB99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2D2923-54D8-4D7C-AC2E-72F38420FA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AA5B7DD-F893-4E9B-8696-FCE2BE74376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35354A-CAD0-4E5B-80EF-7BC5CDE996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D1C58B-F63D-456A-981C-F44E4792922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D754AF-5C4A-4A1E-8F23-4F35845501F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3621F8-819D-48E3-91AC-A9A04AA55B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C0C5909-A58A-494E-B868-D25430AD6B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BCADF3-F7A7-45F1-9272-F6996CEA74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9A733D-1FAA-4A4F-B507-6F4CD2FB96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F9DFC85-2E58-4C3D-BE06-E85A270C3D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9817F8-AAB3-41A2-8279-BA805767F86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08271A-83F4-4D02-99B6-698439D455D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1FEC3B-1071-40D2-8FD2-811EBD35729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84E1B8F-C556-463C-BF8B-218480F5AC2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4CC6D1-F8DE-4D6A-9C73-7284E5B10A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5AA1CF0-4DF7-421F-B42D-F4E20EC811B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8D05F3-3382-46F2-98B3-B31E5FFA07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0A12E4-1ECB-4918-96CE-659838CD614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9878E92-B32E-49D4-8F8C-97A23D104D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ED43FD-F846-4512-94B9-755EDDF668C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5AF532B-8F49-4E95-9654-FBCFF8798B2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0B5EEB-E0CA-400C-AD7D-BF272BA46DE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EDC9A5D-57C2-4515-908E-CA50ADBA917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3AE3D43-6C5A-47C4-80EC-69E8BE6655B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E83640-21A9-4B92-B91E-EE0A0D447FC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492861C-1B0F-42F5-80F7-D945411BE12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A5B95F2-C320-4CEF-AFB7-7E63477ACB1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6103625-C195-4BE3-B120-40C6C93B954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F23B4D2-6CF7-4739-BB63-4CB7E975007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82880DA-419D-4646-8887-CC81B7123D5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F77A87B-A88D-41BF-8F5E-BB8CFA30A61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7748AAF-2FA3-40C8-BED6-FA107D98983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41D2C7E-E480-4D54-A6A9-5C662BA7FB3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696FE8E-79A4-448F-BDC0-96960F3C418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4B2AA5D-7A58-4587-B695-E957137A9D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05D1B0F-EC08-426F-8E79-61562D358B0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A7A220F-8758-4D8B-863C-EB5242AA2E1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876BDB2-647C-41F3-896C-1F518DFC860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A790A6B-10F4-490C-8ABD-98E5348D574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9232802-396D-4740-89AC-BB2D62D437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5B8D2BC-259C-4627-BB77-7E7E41B504C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6236CBC-F35F-404C-B414-65015A3794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1E3B164-59CC-49C8-9DDC-708E6B89835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7D7C0CC-4B68-4EF8-A148-3B5E3D03E34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480BE886-3E26-4E69-A38C-0C26F66E913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98A49CB-3900-4CD7-9EAA-B2CE7549577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2EE45A73-3264-4514-BA59-9A601157B3F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44E28F6-2B50-42B5-9FED-09E03A0AE38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52546D98-10DB-46B4-B4FB-C0793041F92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7514213F-549A-4209-BE34-3C9F867E633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62114DF-135A-45A2-B9FC-F93141E351E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F024BE2-8CAB-4246-8326-7FE73E2BA98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1595065-D4E1-4854-B633-C7378E049CB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889EFD6-5F22-450A-AD5B-3961EB12D1A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A6A7A49D-042C-430C-B23F-3B3099D6372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E744265-46B2-4689-89A5-D23E7DA6A5E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AA377F0-1377-4059-8DBF-E5C66AD41C5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5473729A-F84C-4911-9546-214891525E8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21227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6ACCAD66-7F6B-45CB-B20D-9AD48811AF4A}"/>
            </a:ext>
          </a:extLst>
        </xdr:cNvPr>
        <xdr:cNvCxnSpPr/>
      </xdr:nvCxnSpPr>
      <xdr:spPr>
        <a:xfrm flipV="1">
          <a:off x="4634865" y="9793877"/>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721BF5E5-25EF-457F-82A6-C5CE33D49A4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D9F13D16-94C1-4B8C-8165-3178E49D5F0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139354</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B7B3DDC2-F142-4847-A2D2-6B6880C72585}"/>
            </a:ext>
          </a:extLst>
        </xdr:cNvPr>
        <xdr:cNvSpPr txBox="1"/>
      </xdr:nvSpPr>
      <xdr:spPr>
        <a:xfrm>
          <a:off x="4673600" y="9569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21227</xdr:rowOff>
    </xdr:from>
    <xdr:to>
      <xdr:col>24</xdr:col>
      <xdr:colOff>152400</xdr:colOff>
      <xdr:row>57</xdr:row>
      <xdr:rowOff>21227</xdr:rowOff>
    </xdr:to>
    <xdr:cxnSp macro="">
      <xdr:nvCxnSpPr>
        <xdr:cNvPr id="78" name="直線コネクタ 77">
          <a:extLst>
            <a:ext uri="{FF2B5EF4-FFF2-40B4-BE49-F238E27FC236}">
              <a16:creationId xmlns:a16="http://schemas.microsoft.com/office/drawing/2014/main" id="{0D363332-6CDE-4358-B373-C53C9F6605EF}"/>
            </a:ext>
          </a:extLst>
        </xdr:cNvPr>
        <xdr:cNvCxnSpPr/>
      </xdr:nvCxnSpPr>
      <xdr:spPr>
        <a:xfrm>
          <a:off x="4546600" y="979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9E63D5F-A4C2-4E0B-A10D-98DE9B2A7D9F}"/>
            </a:ext>
          </a:extLst>
        </xdr:cNvPr>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a:extLst>
            <a:ext uri="{FF2B5EF4-FFF2-40B4-BE49-F238E27FC236}">
              <a16:creationId xmlns:a16="http://schemas.microsoft.com/office/drawing/2014/main" id="{D3ED4D98-E0A6-4EAC-AB22-8CCCE581CEAC}"/>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81" name="フローチャート: 判断 80">
          <a:extLst>
            <a:ext uri="{FF2B5EF4-FFF2-40B4-BE49-F238E27FC236}">
              <a16:creationId xmlns:a16="http://schemas.microsoft.com/office/drawing/2014/main" id="{13872717-DCA3-4B18-B4A5-A850D9EE2E16}"/>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82" name="フローチャート: 判断 81">
          <a:extLst>
            <a:ext uri="{FF2B5EF4-FFF2-40B4-BE49-F238E27FC236}">
              <a16:creationId xmlns:a16="http://schemas.microsoft.com/office/drawing/2014/main" id="{E51E966C-02FC-4E90-8DD3-64898CF94A3D}"/>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99423</xdr:rowOff>
    </xdr:from>
    <xdr:to>
      <xdr:col>10</xdr:col>
      <xdr:colOff>165100</xdr:colOff>
      <xdr:row>62</xdr:row>
      <xdr:rowOff>29573</xdr:rowOff>
    </xdr:to>
    <xdr:sp macro="" textlink="">
      <xdr:nvSpPr>
        <xdr:cNvPr id="83" name="フローチャート: 判断 82">
          <a:extLst>
            <a:ext uri="{FF2B5EF4-FFF2-40B4-BE49-F238E27FC236}">
              <a16:creationId xmlns:a16="http://schemas.microsoft.com/office/drawing/2014/main" id="{421098C6-CA11-4334-A6D9-3A6CDEFED181}"/>
            </a:ext>
          </a:extLst>
        </xdr:cNvPr>
        <xdr:cNvSpPr/>
      </xdr:nvSpPr>
      <xdr:spPr>
        <a:xfrm>
          <a:off x="19685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a:extLst>
            <a:ext uri="{FF2B5EF4-FFF2-40B4-BE49-F238E27FC236}">
              <a16:creationId xmlns:a16="http://schemas.microsoft.com/office/drawing/2014/main" id="{9DF6502F-6CA8-407A-82E3-76431744D297}"/>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F52F402-5EA6-46C0-AD55-42C579DF417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C7D4C69-1053-45EB-82FB-DCC54B8816E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A110C4C-E64B-4DF4-AE1C-247074235CE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2ED7039-3154-410E-A13A-3DD05FE0608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603940A-C172-40CF-AFFA-4F61407553F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60234</xdr:rowOff>
    </xdr:from>
    <xdr:to>
      <xdr:col>24</xdr:col>
      <xdr:colOff>114300</xdr:colOff>
      <xdr:row>57</xdr:row>
      <xdr:rowOff>161834</xdr:rowOff>
    </xdr:to>
    <xdr:sp macro="" textlink="">
      <xdr:nvSpPr>
        <xdr:cNvPr id="90" name="楕円 89">
          <a:extLst>
            <a:ext uri="{FF2B5EF4-FFF2-40B4-BE49-F238E27FC236}">
              <a16:creationId xmlns:a16="http://schemas.microsoft.com/office/drawing/2014/main" id="{73F2346F-825A-4CDA-A1F9-80428E72EE44}"/>
            </a:ext>
          </a:extLst>
        </xdr:cNvPr>
        <xdr:cNvSpPr/>
      </xdr:nvSpPr>
      <xdr:spPr>
        <a:xfrm>
          <a:off x="45847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146611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FAE13936-0AD8-4C60-A29E-5B1F860A8156}"/>
            </a:ext>
          </a:extLst>
        </xdr:cNvPr>
        <xdr:cNvSpPr txBox="1"/>
      </xdr:nvSpPr>
      <xdr:spPr>
        <a:xfrm>
          <a:off x="4673600" y="9747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171269</xdr:rowOff>
    </xdr:from>
    <xdr:to>
      <xdr:col>20</xdr:col>
      <xdr:colOff>38100</xdr:colOff>
      <xdr:row>57</xdr:row>
      <xdr:rowOff>101419</xdr:rowOff>
    </xdr:to>
    <xdr:sp macro="" textlink="">
      <xdr:nvSpPr>
        <xdr:cNvPr id="92" name="楕円 91">
          <a:extLst>
            <a:ext uri="{FF2B5EF4-FFF2-40B4-BE49-F238E27FC236}">
              <a16:creationId xmlns:a16="http://schemas.microsoft.com/office/drawing/2014/main" id="{4BE5EA53-34B1-4355-8571-CA91481B82D2}"/>
            </a:ext>
          </a:extLst>
        </xdr:cNvPr>
        <xdr:cNvSpPr/>
      </xdr:nvSpPr>
      <xdr:spPr>
        <a:xfrm>
          <a:off x="37465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50619</xdr:rowOff>
    </xdr:from>
    <xdr:to>
      <xdr:col>24</xdr:col>
      <xdr:colOff>63500</xdr:colOff>
      <xdr:row>57</xdr:row>
      <xdr:rowOff>111034</xdr:rowOff>
    </xdr:to>
    <xdr:cxnSp macro="">
      <xdr:nvCxnSpPr>
        <xdr:cNvPr id="93" name="直線コネクタ 92">
          <a:extLst>
            <a:ext uri="{FF2B5EF4-FFF2-40B4-BE49-F238E27FC236}">
              <a16:creationId xmlns:a16="http://schemas.microsoft.com/office/drawing/2014/main" id="{F0CF63E8-F26F-4D3B-95B8-BEA5C26E5F72}"/>
            </a:ext>
          </a:extLst>
        </xdr:cNvPr>
        <xdr:cNvCxnSpPr/>
      </xdr:nvCxnSpPr>
      <xdr:spPr>
        <a:xfrm>
          <a:off x="3797300" y="9823269"/>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112485</xdr:rowOff>
    </xdr:from>
    <xdr:to>
      <xdr:col>15</xdr:col>
      <xdr:colOff>101600</xdr:colOff>
      <xdr:row>57</xdr:row>
      <xdr:rowOff>42635</xdr:rowOff>
    </xdr:to>
    <xdr:sp macro="" textlink="">
      <xdr:nvSpPr>
        <xdr:cNvPr id="94" name="楕円 93">
          <a:extLst>
            <a:ext uri="{FF2B5EF4-FFF2-40B4-BE49-F238E27FC236}">
              <a16:creationId xmlns:a16="http://schemas.microsoft.com/office/drawing/2014/main" id="{1D9EB510-EA8D-4875-9AD7-00E327B56B8B}"/>
            </a:ext>
          </a:extLst>
        </xdr:cNvPr>
        <xdr:cNvSpPr/>
      </xdr:nvSpPr>
      <xdr:spPr>
        <a:xfrm>
          <a:off x="2857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163285</xdr:rowOff>
    </xdr:from>
    <xdr:to>
      <xdr:col>19</xdr:col>
      <xdr:colOff>177800</xdr:colOff>
      <xdr:row>57</xdr:row>
      <xdr:rowOff>50619</xdr:rowOff>
    </xdr:to>
    <xdr:cxnSp macro="">
      <xdr:nvCxnSpPr>
        <xdr:cNvPr id="95" name="直線コネクタ 94">
          <a:extLst>
            <a:ext uri="{FF2B5EF4-FFF2-40B4-BE49-F238E27FC236}">
              <a16:creationId xmlns:a16="http://schemas.microsoft.com/office/drawing/2014/main" id="{1F6D813B-2675-464C-9CA6-85520D6129F6}"/>
            </a:ext>
          </a:extLst>
        </xdr:cNvPr>
        <xdr:cNvCxnSpPr/>
      </xdr:nvCxnSpPr>
      <xdr:spPr>
        <a:xfrm>
          <a:off x="2908300" y="976448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52070</xdr:rowOff>
    </xdr:from>
    <xdr:to>
      <xdr:col>10</xdr:col>
      <xdr:colOff>165100</xdr:colOff>
      <xdr:row>56</xdr:row>
      <xdr:rowOff>153670</xdr:rowOff>
    </xdr:to>
    <xdr:sp macro="" textlink="">
      <xdr:nvSpPr>
        <xdr:cNvPr id="96" name="楕円 95">
          <a:extLst>
            <a:ext uri="{FF2B5EF4-FFF2-40B4-BE49-F238E27FC236}">
              <a16:creationId xmlns:a16="http://schemas.microsoft.com/office/drawing/2014/main" id="{413BA4E3-E688-4DA4-887B-A57C3236612E}"/>
            </a:ext>
          </a:extLst>
        </xdr:cNvPr>
        <xdr:cNvSpPr/>
      </xdr:nvSpPr>
      <xdr:spPr>
        <a:xfrm>
          <a:off x="1968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102870</xdr:rowOff>
    </xdr:from>
    <xdr:to>
      <xdr:col>15</xdr:col>
      <xdr:colOff>50800</xdr:colOff>
      <xdr:row>56</xdr:row>
      <xdr:rowOff>163285</xdr:rowOff>
    </xdr:to>
    <xdr:cxnSp macro="">
      <xdr:nvCxnSpPr>
        <xdr:cNvPr id="97" name="直線コネクタ 96">
          <a:extLst>
            <a:ext uri="{FF2B5EF4-FFF2-40B4-BE49-F238E27FC236}">
              <a16:creationId xmlns:a16="http://schemas.microsoft.com/office/drawing/2014/main" id="{3B005906-1E6F-478E-9D69-2E5B2A7AABC6}"/>
            </a:ext>
          </a:extLst>
        </xdr:cNvPr>
        <xdr:cNvCxnSpPr/>
      </xdr:nvCxnSpPr>
      <xdr:spPr>
        <a:xfrm>
          <a:off x="2019300" y="9704070"/>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164737</xdr:rowOff>
    </xdr:from>
    <xdr:to>
      <xdr:col>6</xdr:col>
      <xdr:colOff>38100</xdr:colOff>
      <xdr:row>56</xdr:row>
      <xdr:rowOff>94887</xdr:rowOff>
    </xdr:to>
    <xdr:sp macro="" textlink="">
      <xdr:nvSpPr>
        <xdr:cNvPr id="98" name="楕円 97">
          <a:extLst>
            <a:ext uri="{FF2B5EF4-FFF2-40B4-BE49-F238E27FC236}">
              <a16:creationId xmlns:a16="http://schemas.microsoft.com/office/drawing/2014/main" id="{11256A5E-5D1F-4624-BBA7-2F6A02B76B5B}"/>
            </a:ext>
          </a:extLst>
        </xdr:cNvPr>
        <xdr:cNvSpPr/>
      </xdr:nvSpPr>
      <xdr:spPr>
        <a:xfrm>
          <a:off x="1079500" y="959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44087</xdr:rowOff>
    </xdr:from>
    <xdr:to>
      <xdr:col>10</xdr:col>
      <xdr:colOff>114300</xdr:colOff>
      <xdr:row>56</xdr:row>
      <xdr:rowOff>102870</xdr:rowOff>
    </xdr:to>
    <xdr:cxnSp macro="">
      <xdr:nvCxnSpPr>
        <xdr:cNvPr id="99" name="直線コネクタ 98">
          <a:extLst>
            <a:ext uri="{FF2B5EF4-FFF2-40B4-BE49-F238E27FC236}">
              <a16:creationId xmlns:a16="http://schemas.microsoft.com/office/drawing/2014/main" id="{8ABE69A0-6D4F-41EE-AF24-38D07A2386DF}"/>
            </a:ext>
          </a:extLst>
        </xdr:cNvPr>
        <xdr:cNvCxnSpPr/>
      </xdr:nvCxnSpPr>
      <xdr:spPr>
        <a:xfrm>
          <a:off x="1130300" y="964528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00" name="n_1aveValue【体育館・プール】&#10;有形固定資産減価償却率">
          <a:extLst>
            <a:ext uri="{FF2B5EF4-FFF2-40B4-BE49-F238E27FC236}">
              <a16:creationId xmlns:a16="http://schemas.microsoft.com/office/drawing/2014/main" id="{CEA36F9C-74A9-4F27-BE00-27086116EADC}"/>
            </a:ext>
          </a:extLst>
        </xdr:cNvPr>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01" name="n_2aveValue【体育館・プール】&#10;有形固定資産減価償却率">
          <a:extLst>
            <a:ext uri="{FF2B5EF4-FFF2-40B4-BE49-F238E27FC236}">
              <a16:creationId xmlns:a16="http://schemas.microsoft.com/office/drawing/2014/main" id="{AEB1BB9D-4054-423D-9EB6-B3F22082D8BB}"/>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20700</xdr:rowOff>
    </xdr:from>
    <xdr:ext cx="405111" cy="259045"/>
    <xdr:sp macro="" textlink="">
      <xdr:nvSpPr>
        <xdr:cNvPr id="102" name="n_3aveValue【体育館・プール】&#10;有形固定資産減価償却率">
          <a:extLst>
            <a:ext uri="{FF2B5EF4-FFF2-40B4-BE49-F238E27FC236}">
              <a16:creationId xmlns:a16="http://schemas.microsoft.com/office/drawing/2014/main" id="{72B2F179-A9CF-4E60-A925-2BFB9D962ABE}"/>
            </a:ext>
          </a:extLst>
        </xdr:cNvPr>
        <xdr:cNvSpPr txBox="1"/>
      </xdr:nvSpPr>
      <xdr:spPr>
        <a:xfrm>
          <a:off x="1816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45193</xdr:rowOff>
    </xdr:from>
    <xdr:ext cx="405111" cy="259045"/>
    <xdr:sp macro="" textlink="">
      <xdr:nvSpPr>
        <xdr:cNvPr id="103" name="n_4aveValue【体育館・プール】&#10;有形固定資産減価償却率">
          <a:extLst>
            <a:ext uri="{FF2B5EF4-FFF2-40B4-BE49-F238E27FC236}">
              <a16:creationId xmlns:a16="http://schemas.microsoft.com/office/drawing/2014/main" id="{8E1A2925-5073-45F4-8EB6-3F5C5C21FBEB}"/>
            </a:ext>
          </a:extLst>
        </xdr:cNvPr>
        <xdr:cNvSpPr txBox="1"/>
      </xdr:nvSpPr>
      <xdr:spPr>
        <a:xfrm>
          <a:off x="927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117946</xdr:rowOff>
    </xdr:from>
    <xdr:ext cx="405111" cy="259045"/>
    <xdr:sp macro="" textlink="">
      <xdr:nvSpPr>
        <xdr:cNvPr id="104" name="n_1mainValue【体育館・プール】&#10;有形固定資産減価償却率">
          <a:extLst>
            <a:ext uri="{FF2B5EF4-FFF2-40B4-BE49-F238E27FC236}">
              <a16:creationId xmlns:a16="http://schemas.microsoft.com/office/drawing/2014/main" id="{E7D91378-7E62-4303-ABE2-F3D2A7D05D22}"/>
            </a:ext>
          </a:extLst>
        </xdr:cNvPr>
        <xdr:cNvSpPr txBox="1"/>
      </xdr:nvSpPr>
      <xdr:spPr>
        <a:xfrm>
          <a:off x="3582044" y="954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59162</xdr:rowOff>
    </xdr:from>
    <xdr:ext cx="405111" cy="259045"/>
    <xdr:sp macro="" textlink="">
      <xdr:nvSpPr>
        <xdr:cNvPr id="105" name="n_2mainValue【体育館・プール】&#10;有形固定資産減価償却率">
          <a:extLst>
            <a:ext uri="{FF2B5EF4-FFF2-40B4-BE49-F238E27FC236}">
              <a16:creationId xmlns:a16="http://schemas.microsoft.com/office/drawing/2014/main" id="{1066DB6F-6799-49A3-B475-E7169589C2C6}"/>
            </a:ext>
          </a:extLst>
        </xdr:cNvPr>
        <xdr:cNvSpPr txBox="1"/>
      </xdr:nvSpPr>
      <xdr:spPr>
        <a:xfrm>
          <a:off x="2705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170197</xdr:rowOff>
    </xdr:from>
    <xdr:ext cx="405111" cy="259045"/>
    <xdr:sp macro="" textlink="">
      <xdr:nvSpPr>
        <xdr:cNvPr id="106" name="n_3mainValue【体育館・プール】&#10;有形固定資産減価償却率">
          <a:extLst>
            <a:ext uri="{FF2B5EF4-FFF2-40B4-BE49-F238E27FC236}">
              <a16:creationId xmlns:a16="http://schemas.microsoft.com/office/drawing/2014/main" id="{D40DECCC-EC36-406F-A16E-A7375D7A9558}"/>
            </a:ext>
          </a:extLst>
        </xdr:cNvPr>
        <xdr:cNvSpPr txBox="1"/>
      </xdr:nvSpPr>
      <xdr:spPr>
        <a:xfrm>
          <a:off x="18167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111414</xdr:rowOff>
    </xdr:from>
    <xdr:ext cx="405111" cy="259045"/>
    <xdr:sp macro="" textlink="">
      <xdr:nvSpPr>
        <xdr:cNvPr id="107" name="n_4mainValue【体育館・プール】&#10;有形固定資産減価償却率">
          <a:extLst>
            <a:ext uri="{FF2B5EF4-FFF2-40B4-BE49-F238E27FC236}">
              <a16:creationId xmlns:a16="http://schemas.microsoft.com/office/drawing/2014/main" id="{3ECC6CF0-A0CD-45BE-8E97-FD11E90031FB}"/>
            </a:ext>
          </a:extLst>
        </xdr:cNvPr>
        <xdr:cNvSpPr txBox="1"/>
      </xdr:nvSpPr>
      <xdr:spPr>
        <a:xfrm>
          <a:off x="927744" y="936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45C11F91-7489-4B99-95FD-49E220381A6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4125C391-DB9C-4D46-93B5-4061FF24D6D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7BC2582-9D18-45C9-8C5F-D56C84C4C92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DDE1D517-28F9-4EF6-AF1D-CB36F89F7F0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28745E8F-A936-4D75-B335-7F1EDD3F91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C72E2651-90F2-431C-9B19-B131556722F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40504A7E-F608-44FC-95C0-A27FA9B1751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E2BF8CAA-2959-4AF9-B25C-D8172515BF1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B685823A-8408-4512-A424-C5EBA302528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D3622A1-80A7-4E8A-B5EF-60B7A682BB3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487C6670-2791-4770-9B6E-9A821BB2305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A5582555-CEF9-4479-AFCF-4E4F1DA5CB9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249B35B4-069A-412A-99D3-7E59079E1AA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415ACF8D-6AE9-453A-A8A0-3A9101F38D7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93B62C0D-5518-4770-A073-187A65FD8EA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C0E515CB-2421-4C27-8674-5FB5CC524D1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A1E5132E-8D00-469D-86CF-8174F70423A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A3BC9E47-3ACE-4FF5-B55F-54E38913EF5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6AEB1FC5-DE79-4D0D-90F7-6054A5350B2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CFB2240B-8912-4ABF-BF5C-4D4B8DFF8EC6}"/>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8269B4A7-8BC0-4865-B7B2-38D8EAF0705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97A42C88-CAD2-4CC4-9FE2-4FD82A652C22}"/>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A2C89450-2686-4C24-9F42-B7C0CCFAC12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BE94EA67-A89E-4743-B714-20C3F4F7865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D8910A7A-7384-40F8-ABB2-D27401AD51D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3" name="直線コネクタ 132">
          <a:extLst>
            <a:ext uri="{FF2B5EF4-FFF2-40B4-BE49-F238E27FC236}">
              <a16:creationId xmlns:a16="http://schemas.microsoft.com/office/drawing/2014/main" id="{CAC113B6-E848-47EE-A6FB-D69BC07441F4}"/>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4" name="【体育館・プール】&#10;一人当たり面積最小値テキスト">
          <a:extLst>
            <a:ext uri="{FF2B5EF4-FFF2-40B4-BE49-F238E27FC236}">
              <a16:creationId xmlns:a16="http://schemas.microsoft.com/office/drawing/2014/main" id="{516B5618-EE8C-4F0B-8A80-A571F154ECF7}"/>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5" name="直線コネクタ 134">
          <a:extLst>
            <a:ext uri="{FF2B5EF4-FFF2-40B4-BE49-F238E27FC236}">
              <a16:creationId xmlns:a16="http://schemas.microsoft.com/office/drawing/2014/main" id="{5726F38A-C261-4044-8313-8F31226D35E9}"/>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6" name="【体育館・プール】&#10;一人当たり面積最大値テキスト">
          <a:extLst>
            <a:ext uri="{FF2B5EF4-FFF2-40B4-BE49-F238E27FC236}">
              <a16:creationId xmlns:a16="http://schemas.microsoft.com/office/drawing/2014/main" id="{E82BEDA4-28EE-48C8-887B-93A0FDC45E4A}"/>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7" name="直線コネクタ 136">
          <a:extLst>
            <a:ext uri="{FF2B5EF4-FFF2-40B4-BE49-F238E27FC236}">
              <a16:creationId xmlns:a16="http://schemas.microsoft.com/office/drawing/2014/main" id="{FE991D3E-5F15-4F80-BE7A-F058BA70BF0A}"/>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8" name="【体育館・プール】&#10;一人当たり面積平均値テキスト">
          <a:extLst>
            <a:ext uri="{FF2B5EF4-FFF2-40B4-BE49-F238E27FC236}">
              <a16:creationId xmlns:a16="http://schemas.microsoft.com/office/drawing/2014/main" id="{1A487C02-A8E7-4F27-9AD7-95F539A4DB87}"/>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9" name="フローチャート: 判断 138">
          <a:extLst>
            <a:ext uri="{FF2B5EF4-FFF2-40B4-BE49-F238E27FC236}">
              <a16:creationId xmlns:a16="http://schemas.microsoft.com/office/drawing/2014/main" id="{AECFCD35-0855-4D5E-8485-3892A5A7A5BF}"/>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40" name="フローチャート: 判断 139">
          <a:extLst>
            <a:ext uri="{FF2B5EF4-FFF2-40B4-BE49-F238E27FC236}">
              <a16:creationId xmlns:a16="http://schemas.microsoft.com/office/drawing/2014/main" id="{BF428A81-0D00-4D1B-A560-64D895DAA39D}"/>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1" name="フローチャート: 判断 140">
          <a:extLst>
            <a:ext uri="{FF2B5EF4-FFF2-40B4-BE49-F238E27FC236}">
              <a16:creationId xmlns:a16="http://schemas.microsoft.com/office/drawing/2014/main" id="{6897C1CB-A5D0-4B27-918B-3845A1FBBB31}"/>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2" name="フローチャート: 判断 141">
          <a:extLst>
            <a:ext uri="{FF2B5EF4-FFF2-40B4-BE49-F238E27FC236}">
              <a16:creationId xmlns:a16="http://schemas.microsoft.com/office/drawing/2014/main" id="{E07E1CA1-1B99-435C-9889-5B781CAE0670}"/>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3" name="フローチャート: 判断 142">
          <a:extLst>
            <a:ext uri="{FF2B5EF4-FFF2-40B4-BE49-F238E27FC236}">
              <a16:creationId xmlns:a16="http://schemas.microsoft.com/office/drawing/2014/main" id="{958F2210-9172-4896-A34C-72E771886619}"/>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77A1BF6-A78B-4047-B284-18DFA21C23E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1DAE8161-733C-428F-9089-3DF0C8A5354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6CB90ED4-E41E-41B9-A34D-6B517E7F8BD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F196C999-4BDF-4A26-804E-3C18844B8BD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C9E5BDD1-04F5-41F0-85D0-941B3444B2D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49" name="楕円 148">
          <a:extLst>
            <a:ext uri="{FF2B5EF4-FFF2-40B4-BE49-F238E27FC236}">
              <a16:creationId xmlns:a16="http://schemas.microsoft.com/office/drawing/2014/main" id="{FA3A8CE7-A75A-4D7C-AF37-D07EF50FCD27}"/>
            </a:ext>
          </a:extLst>
        </xdr:cNvPr>
        <xdr:cNvSpPr/>
      </xdr:nvSpPr>
      <xdr:spPr>
        <a:xfrm>
          <a:off x="10426700" y="108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63481</xdr:rowOff>
    </xdr:from>
    <xdr:ext cx="469744" cy="259045"/>
    <xdr:sp macro="" textlink="">
      <xdr:nvSpPr>
        <xdr:cNvPr id="150" name="【体育館・プール】&#10;一人当たり面積該当値テキスト">
          <a:extLst>
            <a:ext uri="{FF2B5EF4-FFF2-40B4-BE49-F238E27FC236}">
              <a16:creationId xmlns:a16="http://schemas.microsoft.com/office/drawing/2014/main" id="{80D0CE6F-5A4F-47CB-B059-0F785791AA30}"/>
            </a:ext>
          </a:extLst>
        </xdr:cNvPr>
        <xdr:cNvSpPr txBox="1"/>
      </xdr:nvSpPr>
      <xdr:spPr>
        <a:xfrm>
          <a:off x="10515600" y="1086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45212</xdr:rowOff>
    </xdr:from>
    <xdr:to>
      <xdr:col>50</xdr:col>
      <xdr:colOff>165100</xdr:colOff>
      <xdr:row>63</xdr:row>
      <xdr:rowOff>146812</xdr:rowOff>
    </xdr:to>
    <xdr:sp macro="" textlink="">
      <xdr:nvSpPr>
        <xdr:cNvPr id="151" name="楕円 150">
          <a:extLst>
            <a:ext uri="{FF2B5EF4-FFF2-40B4-BE49-F238E27FC236}">
              <a16:creationId xmlns:a16="http://schemas.microsoft.com/office/drawing/2014/main" id="{45FF5FB7-4C02-4B4F-BCD7-D3478B117453}"/>
            </a:ext>
          </a:extLst>
        </xdr:cNvPr>
        <xdr:cNvSpPr/>
      </xdr:nvSpPr>
      <xdr:spPr>
        <a:xfrm>
          <a:off x="9588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96012</xdr:rowOff>
    </xdr:from>
    <xdr:to>
      <xdr:col>55</xdr:col>
      <xdr:colOff>0</xdr:colOff>
      <xdr:row>63</xdr:row>
      <xdr:rowOff>135854</xdr:rowOff>
    </xdr:to>
    <xdr:cxnSp macro="">
      <xdr:nvCxnSpPr>
        <xdr:cNvPr id="152" name="直線コネクタ 151">
          <a:extLst>
            <a:ext uri="{FF2B5EF4-FFF2-40B4-BE49-F238E27FC236}">
              <a16:creationId xmlns:a16="http://schemas.microsoft.com/office/drawing/2014/main" id="{FDF080FA-3EB1-43AC-9667-C606F22B4DFA}"/>
            </a:ext>
          </a:extLst>
        </xdr:cNvPr>
        <xdr:cNvCxnSpPr/>
      </xdr:nvCxnSpPr>
      <xdr:spPr>
        <a:xfrm>
          <a:off x="9639300" y="10897362"/>
          <a:ext cx="8382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48804</xdr:rowOff>
    </xdr:from>
    <xdr:to>
      <xdr:col>46</xdr:col>
      <xdr:colOff>38100</xdr:colOff>
      <xdr:row>63</xdr:row>
      <xdr:rowOff>150404</xdr:rowOff>
    </xdr:to>
    <xdr:sp macro="" textlink="">
      <xdr:nvSpPr>
        <xdr:cNvPr id="153" name="楕円 152">
          <a:extLst>
            <a:ext uri="{FF2B5EF4-FFF2-40B4-BE49-F238E27FC236}">
              <a16:creationId xmlns:a16="http://schemas.microsoft.com/office/drawing/2014/main" id="{7E2FCDEB-43FA-49CA-9253-BFBE9C430DD9}"/>
            </a:ext>
          </a:extLst>
        </xdr:cNvPr>
        <xdr:cNvSpPr/>
      </xdr:nvSpPr>
      <xdr:spPr>
        <a:xfrm>
          <a:off x="8699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96012</xdr:rowOff>
    </xdr:from>
    <xdr:to>
      <xdr:col>50</xdr:col>
      <xdr:colOff>114300</xdr:colOff>
      <xdr:row>63</xdr:row>
      <xdr:rowOff>99604</xdr:rowOff>
    </xdr:to>
    <xdr:cxnSp macro="">
      <xdr:nvCxnSpPr>
        <xdr:cNvPr id="154" name="直線コネクタ 153">
          <a:extLst>
            <a:ext uri="{FF2B5EF4-FFF2-40B4-BE49-F238E27FC236}">
              <a16:creationId xmlns:a16="http://schemas.microsoft.com/office/drawing/2014/main" id="{4BF57571-8D31-42D9-9A3C-0D111605C964}"/>
            </a:ext>
          </a:extLst>
        </xdr:cNvPr>
        <xdr:cNvCxnSpPr/>
      </xdr:nvCxnSpPr>
      <xdr:spPr>
        <a:xfrm flipV="1">
          <a:off x="8750300" y="1089736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56642</xdr:rowOff>
    </xdr:from>
    <xdr:to>
      <xdr:col>41</xdr:col>
      <xdr:colOff>101600</xdr:colOff>
      <xdr:row>63</xdr:row>
      <xdr:rowOff>158242</xdr:rowOff>
    </xdr:to>
    <xdr:sp macro="" textlink="">
      <xdr:nvSpPr>
        <xdr:cNvPr id="155" name="楕円 154">
          <a:extLst>
            <a:ext uri="{FF2B5EF4-FFF2-40B4-BE49-F238E27FC236}">
              <a16:creationId xmlns:a16="http://schemas.microsoft.com/office/drawing/2014/main" id="{95DF802F-183C-4DC3-B5F9-131313B266A1}"/>
            </a:ext>
          </a:extLst>
        </xdr:cNvPr>
        <xdr:cNvSpPr/>
      </xdr:nvSpPr>
      <xdr:spPr>
        <a:xfrm>
          <a:off x="7810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99604</xdr:rowOff>
    </xdr:from>
    <xdr:to>
      <xdr:col>45</xdr:col>
      <xdr:colOff>177800</xdr:colOff>
      <xdr:row>63</xdr:row>
      <xdr:rowOff>107442</xdr:rowOff>
    </xdr:to>
    <xdr:cxnSp macro="">
      <xdr:nvCxnSpPr>
        <xdr:cNvPr id="156" name="直線コネクタ 155">
          <a:extLst>
            <a:ext uri="{FF2B5EF4-FFF2-40B4-BE49-F238E27FC236}">
              <a16:creationId xmlns:a16="http://schemas.microsoft.com/office/drawing/2014/main" id="{BDFA024A-75EB-4009-85FF-694768B1CEBA}"/>
            </a:ext>
          </a:extLst>
        </xdr:cNvPr>
        <xdr:cNvCxnSpPr/>
      </xdr:nvCxnSpPr>
      <xdr:spPr>
        <a:xfrm flipV="1">
          <a:off x="7861300" y="10900954"/>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64806</xdr:rowOff>
    </xdr:from>
    <xdr:to>
      <xdr:col>36</xdr:col>
      <xdr:colOff>165100</xdr:colOff>
      <xdr:row>63</xdr:row>
      <xdr:rowOff>166406</xdr:rowOff>
    </xdr:to>
    <xdr:sp macro="" textlink="">
      <xdr:nvSpPr>
        <xdr:cNvPr id="157" name="楕円 156">
          <a:extLst>
            <a:ext uri="{FF2B5EF4-FFF2-40B4-BE49-F238E27FC236}">
              <a16:creationId xmlns:a16="http://schemas.microsoft.com/office/drawing/2014/main" id="{1A6CA58E-7798-4C67-963D-4C6568062CDB}"/>
            </a:ext>
          </a:extLst>
        </xdr:cNvPr>
        <xdr:cNvSpPr/>
      </xdr:nvSpPr>
      <xdr:spPr>
        <a:xfrm>
          <a:off x="6921500" y="108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107442</xdr:rowOff>
    </xdr:from>
    <xdr:to>
      <xdr:col>41</xdr:col>
      <xdr:colOff>50800</xdr:colOff>
      <xdr:row>63</xdr:row>
      <xdr:rowOff>115606</xdr:rowOff>
    </xdr:to>
    <xdr:cxnSp macro="">
      <xdr:nvCxnSpPr>
        <xdr:cNvPr id="158" name="直線コネクタ 157">
          <a:extLst>
            <a:ext uri="{FF2B5EF4-FFF2-40B4-BE49-F238E27FC236}">
              <a16:creationId xmlns:a16="http://schemas.microsoft.com/office/drawing/2014/main" id="{7E91DE15-68AF-4154-A565-29D0148859F0}"/>
            </a:ext>
          </a:extLst>
        </xdr:cNvPr>
        <xdr:cNvCxnSpPr/>
      </xdr:nvCxnSpPr>
      <xdr:spPr>
        <a:xfrm flipV="1">
          <a:off x="6972300" y="1090879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9" name="n_1aveValue【体育館・プール】&#10;一人当たり面積">
          <a:extLst>
            <a:ext uri="{FF2B5EF4-FFF2-40B4-BE49-F238E27FC236}">
              <a16:creationId xmlns:a16="http://schemas.microsoft.com/office/drawing/2014/main" id="{D23AB92D-F98C-4CB9-AFAA-060F67A7AF68}"/>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60" name="n_2aveValue【体育館・プール】&#10;一人当たり面積">
          <a:extLst>
            <a:ext uri="{FF2B5EF4-FFF2-40B4-BE49-F238E27FC236}">
              <a16:creationId xmlns:a16="http://schemas.microsoft.com/office/drawing/2014/main" id="{748E6F35-0597-4875-8201-7F5B638C30F2}"/>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1" name="n_3aveValue【体育館・プール】&#10;一人当たり面積">
          <a:extLst>
            <a:ext uri="{FF2B5EF4-FFF2-40B4-BE49-F238E27FC236}">
              <a16:creationId xmlns:a16="http://schemas.microsoft.com/office/drawing/2014/main" id="{E33C8E66-2CE4-4AB6-B039-CFF13FC08453}"/>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2" name="n_4aveValue【体育館・プール】&#10;一人当たり面積">
          <a:extLst>
            <a:ext uri="{FF2B5EF4-FFF2-40B4-BE49-F238E27FC236}">
              <a16:creationId xmlns:a16="http://schemas.microsoft.com/office/drawing/2014/main" id="{847B314D-5139-410D-A883-FFF39DF41D6E}"/>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137939</xdr:rowOff>
    </xdr:from>
    <xdr:ext cx="469744" cy="259045"/>
    <xdr:sp macro="" textlink="">
      <xdr:nvSpPr>
        <xdr:cNvPr id="163" name="n_1mainValue【体育館・プール】&#10;一人当たり面積">
          <a:extLst>
            <a:ext uri="{FF2B5EF4-FFF2-40B4-BE49-F238E27FC236}">
              <a16:creationId xmlns:a16="http://schemas.microsoft.com/office/drawing/2014/main" id="{3C73EF01-50E6-4C62-9ECB-547F2A2D0B63}"/>
            </a:ext>
          </a:extLst>
        </xdr:cNvPr>
        <xdr:cNvSpPr txBox="1"/>
      </xdr:nvSpPr>
      <xdr:spPr>
        <a:xfrm>
          <a:off x="9391727" y="109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141531</xdr:rowOff>
    </xdr:from>
    <xdr:ext cx="469744" cy="259045"/>
    <xdr:sp macro="" textlink="">
      <xdr:nvSpPr>
        <xdr:cNvPr id="164" name="n_2mainValue【体育館・プール】&#10;一人当たり面積">
          <a:extLst>
            <a:ext uri="{FF2B5EF4-FFF2-40B4-BE49-F238E27FC236}">
              <a16:creationId xmlns:a16="http://schemas.microsoft.com/office/drawing/2014/main" id="{3149791A-D7A7-4FC4-87C8-24D119F7C718}"/>
            </a:ext>
          </a:extLst>
        </xdr:cNvPr>
        <xdr:cNvSpPr txBox="1"/>
      </xdr:nvSpPr>
      <xdr:spPr>
        <a:xfrm>
          <a:off x="8515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149369</xdr:rowOff>
    </xdr:from>
    <xdr:ext cx="469744" cy="259045"/>
    <xdr:sp macro="" textlink="">
      <xdr:nvSpPr>
        <xdr:cNvPr id="165" name="n_3mainValue【体育館・プール】&#10;一人当たり面積">
          <a:extLst>
            <a:ext uri="{FF2B5EF4-FFF2-40B4-BE49-F238E27FC236}">
              <a16:creationId xmlns:a16="http://schemas.microsoft.com/office/drawing/2014/main" id="{6D0D7C0A-372C-4919-82D8-B03DDB9A5733}"/>
            </a:ext>
          </a:extLst>
        </xdr:cNvPr>
        <xdr:cNvSpPr txBox="1"/>
      </xdr:nvSpPr>
      <xdr:spPr>
        <a:xfrm>
          <a:off x="7626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157533</xdr:rowOff>
    </xdr:from>
    <xdr:ext cx="469744" cy="259045"/>
    <xdr:sp macro="" textlink="">
      <xdr:nvSpPr>
        <xdr:cNvPr id="166" name="n_4mainValue【体育館・プール】&#10;一人当たり面積">
          <a:extLst>
            <a:ext uri="{FF2B5EF4-FFF2-40B4-BE49-F238E27FC236}">
              <a16:creationId xmlns:a16="http://schemas.microsoft.com/office/drawing/2014/main" id="{767542BF-6217-40F2-910A-DC005C067CE7}"/>
            </a:ext>
          </a:extLst>
        </xdr:cNvPr>
        <xdr:cNvSpPr txBox="1"/>
      </xdr:nvSpPr>
      <xdr:spPr>
        <a:xfrm>
          <a:off x="6737427" y="1095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9AB895AC-6D28-43B1-AC6F-68E0F5C7D63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B47FEFB0-ADF3-45EA-942F-3B6F62FF61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792FC863-C979-49A4-99D4-A67C0E89C08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F088E472-1F3A-4385-9F8D-60F58A47861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B0633995-C381-417B-BD1B-D08C71BAEAF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FED7DD5B-1AA5-45C5-90B6-03A1081463F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632BF831-3216-47F8-AE85-59144B0EAD2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BA4DD8B5-2F0A-4D4D-A2F4-895FFB27F6C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D22DF885-6FA1-4A41-B748-A12CD22C7C4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3116675F-2926-4B0D-ABE4-78B2AF93EB8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1CDC0AF2-6492-4F08-84E0-4FECB74852D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8" name="直線コネクタ 177">
          <a:extLst>
            <a:ext uri="{FF2B5EF4-FFF2-40B4-BE49-F238E27FC236}">
              <a16:creationId xmlns:a16="http://schemas.microsoft.com/office/drawing/2014/main" id="{2043DD6E-0F7F-4445-AB26-5E572215CD9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9" name="テキスト ボックス 178">
          <a:extLst>
            <a:ext uri="{FF2B5EF4-FFF2-40B4-BE49-F238E27FC236}">
              <a16:creationId xmlns:a16="http://schemas.microsoft.com/office/drawing/2014/main" id="{0FF43030-12D7-461A-97BA-5FE3E0D8C07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80" name="直線コネクタ 179">
          <a:extLst>
            <a:ext uri="{FF2B5EF4-FFF2-40B4-BE49-F238E27FC236}">
              <a16:creationId xmlns:a16="http://schemas.microsoft.com/office/drawing/2014/main" id="{A0CABC84-03DE-4779-998D-79BDA288462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1" name="テキスト ボックス 180">
          <a:extLst>
            <a:ext uri="{FF2B5EF4-FFF2-40B4-BE49-F238E27FC236}">
              <a16:creationId xmlns:a16="http://schemas.microsoft.com/office/drawing/2014/main" id="{C7C5C8BF-4032-49E5-BDC8-CE16640C2D0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2" name="直線コネクタ 181">
          <a:extLst>
            <a:ext uri="{FF2B5EF4-FFF2-40B4-BE49-F238E27FC236}">
              <a16:creationId xmlns:a16="http://schemas.microsoft.com/office/drawing/2014/main" id="{0FAB8F86-7160-4C86-8F5D-6360EA6790C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3" name="テキスト ボックス 182">
          <a:extLst>
            <a:ext uri="{FF2B5EF4-FFF2-40B4-BE49-F238E27FC236}">
              <a16:creationId xmlns:a16="http://schemas.microsoft.com/office/drawing/2014/main" id="{CC2481F8-B562-44C1-A3DE-ED3F08A7198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4" name="直線コネクタ 183">
          <a:extLst>
            <a:ext uri="{FF2B5EF4-FFF2-40B4-BE49-F238E27FC236}">
              <a16:creationId xmlns:a16="http://schemas.microsoft.com/office/drawing/2014/main" id="{6A709A6E-D73C-4CD2-963D-B6B6519A672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5" name="テキスト ボックス 184">
          <a:extLst>
            <a:ext uri="{FF2B5EF4-FFF2-40B4-BE49-F238E27FC236}">
              <a16:creationId xmlns:a16="http://schemas.microsoft.com/office/drawing/2014/main" id="{A6FFF81A-B7BB-4635-AF13-C213A5441F0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6" name="直線コネクタ 185">
          <a:extLst>
            <a:ext uri="{FF2B5EF4-FFF2-40B4-BE49-F238E27FC236}">
              <a16:creationId xmlns:a16="http://schemas.microsoft.com/office/drawing/2014/main" id="{087CE442-DEA0-44C1-9EFA-21449D952A7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7" name="テキスト ボックス 186">
          <a:extLst>
            <a:ext uri="{FF2B5EF4-FFF2-40B4-BE49-F238E27FC236}">
              <a16:creationId xmlns:a16="http://schemas.microsoft.com/office/drawing/2014/main" id="{FE40BAFE-9AF3-4AA0-9F67-84B4441B60C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8" name="直線コネクタ 187">
          <a:extLst>
            <a:ext uri="{FF2B5EF4-FFF2-40B4-BE49-F238E27FC236}">
              <a16:creationId xmlns:a16="http://schemas.microsoft.com/office/drawing/2014/main" id="{41D62937-F4E8-48CC-9478-8A127389D82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9" name="テキスト ボックス 188">
          <a:extLst>
            <a:ext uri="{FF2B5EF4-FFF2-40B4-BE49-F238E27FC236}">
              <a16:creationId xmlns:a16="http://schemas.microsoft.com/office/drawing/2014/main" id="{BD7508B4-90B5-4925-B7E8-84131741CCB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90" name="直線コネクタ 189">
          <a:extLst>
            <a:ext uri="{FF2B5EF4-FFF2-40B4-BE49-F238E27FC236}">
              <a16:creationId xmlns:a16="http://schemas.microsoft.com/office/drawing/2014/main" id="{4F1E9A54-E5CE-4161-9602-727FF1511CA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1" name="【福祉施設】&#10;有形固定資産減価償却率グラフ枠">
          <a:extLst>
            <a:ext uri="{FF2B5EF4-FFF2-40B4-BE49-F238E27FC236}">
              <a16:creationId xmlns:a16="http://schemas.microsoft.com/office/drawing/2014/main" id="{FFFC40CD-DA46-4090-BE3F-2EC4DB4135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2" name="直線コネクタ 191">
          <a:extLst>
            <a:ext uri="{FF2B5EF4-FFF2-40B4-BE49-F238E27FC236}">
              <a16:creationId xmlns:a16="http://schemas.microsoft.com/office/drawing/2014/main" id="{60F5EAC4-6FE9-435E-8457-2DD12D5DA244}"/>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3" name="【福祉施設】&#10;有形固定資産減価償却率最小値テキスト">
          <a:extLst>
            <a:ext uri="{FF2B5EF4-FFF2-40B4-BE49-F238E27FC236}">
              <a16:creationId xmlns:a16="http://schemas.microsoft.com/office/drawing/2014/main" id="{5520D99B-B3DA-481E-B83C-11768505D5D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4" name="直線コネクタ 193">
          <a:extLst>
            <a:ext uri="{FF2B5EF4-FFF2-40B4-BE49-F238E27FC236}">
              <a16:creationId xmlns:a16="http://schemas.microsoft.com/office/drawing/2014/main" id="{E7C75E62-C6DB-4980-BD7E-19ED46B10C9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5" name="【福祉施設】&#10;有形固定資産減価償却率最大値テキスト">
          <a:extLst>
            <a:ext uri="{FF2B5EF4-FFF2-40B4-BE49-F238E27FC236}">
              <a16:creationId xmlns:a16="http://schemas.microsoft.com/office/drawing/2014/main" id="{CFBBFF4B-6432-4F5A-94A8-B683D9B2369B}"/>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6" name="直線コネクタ 195">
          <a:extLst>
            <a:ext uri="{FF2B5EF4-FFF2-40B4-BE49-F238E27FC236}">
              <a16:creationId xmlns:a16="http://schemas.microsoft.com/office/drawing/2014/main" id="{8CC2B734-1CF5-4EAD-8127-D46BE9F04CA7}"/>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7" name="【福祉施設】&#10;有形固定資産減価償却率平均値テキスト">
          <a:extLst>
            <a:ext uri="{FF2B5EF4-FFF2-40B4-BE49-F238E27FC236}">
              <a16:creationId xmlns:a16="http://schemas.microsoft.com/office/drawing/2014/main" id="{3CAC3557-BEF8-4EE9-999C-DF9910BCEEEF}"/>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8" name="フローチャート: 判断 197">
          <a:extLst>
            <a:ext uri="{FF2B5EF4-FFF2-40B4-BE49-F238E27FC236}">
              <a16:creationId xmlns:a16="http://schemas.microsoft.com/office/drawing/2014/main" id="{F2F1F544-C9D3-499F-94B2-A1BA9A00FB01}"/>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9" name="フローチャート: 判断 198">
          <a:extLst>
            <a:ext uri="{FF2B5EF4-FFF2-40B4-BE49-F238E27FC236}">
              <a16:creationId xmlns:a16="http://schemas.microsoft.com/office/drawing/2014/main" id="{54025039-969F-4374-8810-A7A79FCB755D}"/>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00" name="フローチャート: 判断 199">
          <a:extLst>
            <a:ext uri="{FF2B5EF4-FFF2-40B4-BE49-F238E27FC236}">
              <a16:creationId xmlns:a16="http://schemas.microsoft.com/office/drawing/2014/main" id="{93D235C8-534A-404C-835E-FCA1C156D020}"/>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1" name="フローチャート: 判断 200">
          <a:extLst>
            <a:ext uri="{FF2B5EF4-FFF2-40B4-BE49-F238E27FC236}">
              <a16:creationId xmlns:a16="http://schemas.microsoft.com/office/drawing/2014/main" id="{647C94FC-40D9-4CC0-B3E3-078DF6E2AB32}"/>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2" name="フローチャート: 判断 201">
          <a:extLst>
            <a:ext uri="{FF2B5EF4-FFF2-40B4-BE49-F238E27FC236}">
              <a16:creationId xmlns:a16="http://schemas.microsoft.com/office/drawing/2014/main" id="{E319AF73-B9D6-4F3B-AB84-FB78BA5E241F}"/>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7389DF1-A5D0-4FB2-AC99-E39FC3CCBB7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810AE2CF-A1D2-40C2-B9C6-050263A1E61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C600FECA-EEEA-47AA-BAA7-531E86DE053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2EAA98D3-10AC-428A-A35B-BE352514200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7" name="テキスト ボックス 206">
          <a:extLst>
            <a:ext uri="{FF2B5EF4-FFF2-40B4-BE49-F238E27FC236}">
              <a16:creationId xmlns:a16="http://schemas.microsoft.com/office/drawing/2014/main" id="{BECAB226-CC74-4F71-9C87-BBEDF0D6B29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19957</xdr:rowOff>
    </xdr:from>
    <xdr:to>
      <xdr:col>24</xdr:col>
      <xdr:colOff>114300</xdr:colOff>
      <xdr:row>83</xdr:row>
      <xdr:rowOff>121557</xdr:rowOff>
    </xdr:to>
    <xdr:sp macro="" textlink="">
      <xdr:nvSpPr>
        <xdr:cNvPr id="208" name="楕円 207">
          <a:extLst>
            <a:ext uri="{FF2B5EF4-FFF2-40B4-BE49-F238E27FC236}">
              <a16:creationId xmlns:a16="http://schemas.microsoft.com/office/drawing/2014/main" id="{A6F87714-D9B4-4BF4-9755-1F0A4D4FECAB}"/>
            </a:ext>
          </a:extLst>
        </xdr:cNvPr>
        <xdr:cNvSpPr/>
      </xdr:nvSpPr>
      <xdr:spPr>
        <a:xfrm>
          <a:off x="45847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169834</xdr:rowOff>
    </xdr:from>
    <xdr:ext cx="405111" cy="259045"/>
    <xdr:sp macro="" textlink="">
      <xdr:nvSpPr>
        <xdr:cNvPr id="209" name="【福祉施設】&#10;有形固定資産減価償却率該当値テキスト">
          <a:extLst>
            <a:ext uri="{FF2B5EF4-FFF2-40B4-BE49-F238E27FC236}">
              <a16:creationId xmlns:a16="http://schemas.microsoft.com/office/drawing/2014/main" id="{4560B238-B404-42E8-B86B-4C53D4DB5FCE}"/>
            </a:ext>
          </a:extLst>
        </xdr:cNvPr>
        <xdr:cNvSpPr txBox="1"/>
      </xdr:nvSpPr>
      <xdr:spPr>
        <a:xfrm>
          <a:off x="4673600"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155484</xdr:rowOff>
    </xdr:from>
    <xdr:to>
      <xdr:col>20</xdr:col>
      <xdr:colOff>38100</xdr:colOff>
      <xdr:row>83</xdr:row>
      <xdr:rowOff>85634</xdr:rowOff>
    </xdr:to>
    <xdr:sp macro="" textlink="">
      <xdr:nvSpPr>
        <xdr:cNvPr id="210" name="楕円 209">
          <a:extLst>
            <a:ext uri="{FF2B5EF4-FFF2-40B4-BE49-F238E27FC236}">
              <a16:creationId xmlns:a16="http://schemas.microsoft.com/office/drawing/2014/main" id="{37A19B51-204E-4AE2-B1C4-17A829083653}"/>
            </a:ext>
          </a:extLst>
        </xdr:cNvPr>
        <xdr:cNvSpPr/>
      </xdr:nvSpPr>
      <xdr:spPr>
        <a:xfrm>
          <a:off x="37465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34834</xdr:rowOff>
    </xdr:from>
    <xdr:to>
      <xdr:col>24</xdr:col>
      <xdr:colOff>63500</xdr:colOff>
      <xdr:row>83</xdr:row>
      <xdr:rowOff>70757</xdr:rowOff>
    </xdr:to>
    <xdr:cxnSp macro="">
      <xdr:nvCxnSpPr>
        <xdr:cNvPr id="211" name="直線コネクタ 210">
          <a:extLst>
            <a:ext uri="{FF2B5EF4-FFF2-40B4-BE49-F238E27FC236}">
              <a16:creationId xmlns:a16="http://schemas.microsoft.com/office/drawing/2014/main" id="{A8BC41A8-7D00-4649-9434-96FF4F3AC3B5}"/>
            </a:ext>
          </a:extLst>
        </xdr:cNvPr>
        <xdr:cNvCxnSpPr/>
      </xdr:nvCxnSpPr>
      <xdr:spPr>
        <a:xfrm>
          <a:off x="3797300" y="1426518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90170</xdr:rowOff>
    </xdr:from>
    <xdr:to>
      <xdr:col>15</xdr:col>
      <xdr:colOff>101600</xdr:colOff>
      <xdr:row>83</xdr:row>
      <xdr:rowOff>20320</xdr:rowOff>
    </xdr:to>
    <xdr:sp macro="" textlink="">
      <xdr:nvSpPr>
        <xdr:cNvPr id="212" name="楕円 211">
          <a:extLst>
            <a:ext uri="{FF2B5EF4-FFF2-40B4-BE49-F238E27FC236}">
              <a16:creationId xmlns:a16="http://schemas.microsoft.com/office/drawing/2014/main" id="{9185ABE0-D94C-4444-9D5D-A34C3F250415}"/>
            </a:ext>
          </a:extLst>
        </xdr:cNvPr>
        <xdr:cNvSpPr/>
      </xdr:nvSpPr>
      <xdr:spPr>
        <a:xfrm>
          <a:off x="2857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140970</xdr:rowOff>
    </xdr:from>
    <xdr:to>
      <xdr:col>19</xdr:col>
      <xdr:colOff>177800</xdr:colOff>
      <xdr:row>83</xdr:row>
      <xdr:rowOff>34834</xdr:rowOff>
    </xdr:to>
    <xdr:cxnSp macro="">
      <xdr:nvCxnSpPr>
        <xdr:cNvPr id="213" name="直線コネクタ 212">
          <a:extLst>
            <a:ext uri="{FF2B5EF4-FFF2-40B4-BE49-F238E27FC236}">
              <a16:creationId xmlns:a16="http://schemas.microsoft.com/office/drawing/2014/main" id="{6D25F7B6-5146-4FD0-8D67-75ED21C3EA99}"/>
            </a:ext>
          </a:extLst>
        </xdr:cNvPr>
        <xdr:cNvCxnSpPr/>
      </xdr:nvCxnSpPr>
      <xdr:spPr>
        <a:xfrm>
          <a:off x="2908300" y="1419987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67311</xdr:rowOff>
    </xdr:from>
    <xdr:to>
      <xdr:col>10</xdr:col>
      <xdr:colOff>165100</xdr:colOff>
      <xdr:row>82</xdr:row>
      <xdr:rowOff>168911</xdr:rowOff>
    </xdr:to>
    <xdr:sp macro="" textlink="">
      <xdr:nvSpPr>
        <xdr:cNvPr id="214" name="楕円 213">
          <a:extLst>
            <a:ext uri="{FF2B5EF4-FFF2-40B4-BE49-F238E27FC236}">
              <a16:creationId xmlns:a16="http://schemas.microsoft.com/office/drawing/2014/main" id="{E8341F55-A9E8-4352-8A62-1A39B0A0A506}"/>
            </a:ext>
          </a:extLst>
        </xdr:cNvPr>
        <xdr:cNvSpPr/>
      </xdr:nvSpPr>
      <xdr:spPr>
        <a:xfrm>
          <a:off x="1968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118111</xdr:rowOff>
    </xdr:from>
    <xdr:to>
      <xdr:col>15</xdr:col>
      <xdr:colOff>50800</xdr:colOff>
      <xdr:row>82</xdr:row>
      <xdr:rowOff>140970</xdr:rowOff>
    </xdr:to>
    <xdr:cxnSp macro="">
      <xdr:nvCxnSpPr>
        <xdr:cNvPr id="215" name="直線コネクタ 214">
          <a:extLst>
            <a:ext uri="{FF2B5EF4-FFF2-40B4-BE49-F238E27FC236}">
              <a16:creationId xmlns:a16="http://schemas.microsoft.com/office/drawing/2014/main" id="{9E7A7840-1BD5-4EE6-BE47-C24D7A1C386D}"/>
            </a:ext>
          </a:extLst>
        </xdr:cNvPr>
        <xdr:cNvCxnSpPr/>
      </xdr:nvCxnSpPr>
      <xdr:spPr>
        <a:xfrm>
          <a:off x="2019300" y="141770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31387</xdr:rowOff>
    </xdr:from>
    <xdr:to>
      <xdr:col>6</xdr:col>
      <xdr:colOff>38100</xdr:colOff>
      <xdr:row>82</xdr:row>
      <xdr:rowOff>132987</xdr:rowOff>
    </xdr:to>
    <xdr:sp macro="" textlink="">
      <xdr:nvSpPr>
        <xdr:cNvPr id="216" name="楕円 215">
          <a:extLst>
            <a:ext uri="{FF2B5EF4-FFF2-40B4-BE49-F238E27FC236}">
              <a16:creationId xmlns:a16="http://schemas.microsoft.com/office/drawing/2014/main" id="{5A4679B6-1728-4316-83CF-32ED157607D6}"/>
            </a:ext>
          </a:extLst>
        </xdr:cNvPr>
        <xdr:cNvSpPr/>
      </xdr:nvSpPr>
      <xdr:spPr>
        <a:xfrm>
          <a:off x="1079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82187</xdr:rowOff>
    </xdr:from>
    <xdr:to>
      <xdr:col>10</xdr:col>
      <xdr:colOff>114300</xdr:colOff>
      <xdr:row>82</xdr:row>
      <xdr:rowOff>118111</xdr:rowOff>
    </xdr:to>
    <xdr:cxnSp macro="">
      <xdr:nvCxnSpPr>
        <xdr:cNvPr id="217" name="直線コネクタ 216">
          <a:extLst>
            <a:ext uri="{FF2B5EF4-FFF2-40B4-BE49-F238E27FC236}">
              <a16:creationId xmlns:a16="http://schemas.microsoft.com/office/drawing/2014/main" id="{D20F7A9F-BA71-4FC4-B906-04FF11202FF6}"/>
            </a:ext>
          </a:extLst>
        </xdr:cNvPr>
        <xdr:cNvCxnSpPr/>
      </xdr:nvCxnSpPr>
      <xdr:spPr>
        <a:xfrm>
          <a:off x="1130300" y="141410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8" name="n_1aveValue【福祉施設】&#10;有形固定資産減価償却率">
          <a:extLst>
            <a:ext uri="{FF2B5EF4-FFF2-40B4-BE49-F238E27FC236}">
              <a16:creationId xmlns:a16="http://schemas.microsoft.com/office/drawing/2014/main" id="{1BAD7236-7385-4EDA-BAD3-D330AD4B071F}"/>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9" name="n_2aveValue【福祉施設】&#10;有形固定資産減価償却率">
          <a:extLst>
            <a:ext uri="{FF2B5EF4-FFF2-40B4-BE49-F238E27FC236}">
              <a16:creationId xmlns:a16="http://schemas.microsoft.com/office/drawing/2014/main" id="{519B5A75-68F7-4C2B-80C1-0B28A841B2E1}"/>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20" name="n_3aveValue【福祉施設】&#10;有形固定資産減価償却率">
          <a:extLst>
            <a:ext uri="{FF2B5EF4-FFF2-40B4-BE49-F238E27FC236}">
              <a16:creationId xmlns:a16="http://schemas.microsoft.com/office/drawing/2014/main" id="{B998FE43-7DD5-428C-B944-F3DD599E8839}"/>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21" name="n_4aveValue【福祉施設】&#10;有形固定資産減価償却率">
          <a:extLst>
            <a:ext uri="{FF2B5EF4-FFF2-40B4-BE49-F238E27FC236}">
              <a16:creationId xmlns:a16="http://schemas.microsoft.com/office/drawing/2014/main" id="{0C95CF45-4B55-4E9D-B181-513FB5945642}"/>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76761</xdr:rowOff>
    </xdr:from>
    <xdr:ext cx="405111" cy="259045"/>
    <xdr:sp macro="" textlink="">
      <xdr:nvSpPr>
        <xdr:cNvPr id="222" name="n_1mainValue【福祉施設】&#10;有形固定資産減価償却率">
          <a:extLst>
            <a:ext uri="{FF2B5EF4-FFF2-40B4-BE49-F238E27FC236}">
              <a16:creationId xmlns:a16="http://schemas.microsoft.com/office/drawing/2014/main" id="{C6FC31B8-C0EF-4391-B1B6-E70E138692E6}"/>
            </a:ext>
          </a:extLst>
        </xdr:cNvPr>
        <xdr:cNvSpPr txBox="1"/>
      </xdr:nvSpPr>
      <xdr:spPr>
        <a:xfrm>
          <a:off x="3582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223" name="n_2mainValue【福祉施設】&#10;有形固定資産減価償却率">
          <a:extLst>
            <a:ext uri="{FF2B5EF4-FFF2-40B4-BE49-F238E27FC236}">
              <a16:creationId xmlns:a16="http://schemas.microsoft.com/office/drawing/2014/main" id="{5E4FDB50-9E4F-48A4-849C-87C051E15C96}"/>
            </a:ext>
          </a:extLst>
        </xdr:cNvPr>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160038</xdr:rowOff>
    </xdr:from>
    <xdr:ext cx="405111" cy="259045"/>
    <xdr:sp macro="" textlink="">
      <xdr:nvSpPr>
        <xdr:cNvPr id="224" name="n_3mainValue【福祉施設】&#10;有形固定資産減価償却率">
          <a:extLst>
            <a:ext uri="{FF2B5EF4-FFF2-40B4-BE49-F238E27FC236}">
              <a16:creationId xmlns:a16="http://schemas.microsoft.com/office/drawing/2014/main" id="{8EB4DE9E-055C-4B17-897A-FE91DFFA16A2}"/>
            </a:ext>
          </a:extLst>
        </xdr:cNvPr>
        <xdr:cNvSpPr txBox="1"/>
      </xdr:nvSpPr>
      <xdr:spPr>
        <a:xfrm>
          <a:off x="1816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124114</xdr:rowOff>
    </xdr:from>
    <xdr:ext cx="405111" cy="259045"/>
    <xdr:sp macro="" textlink="">
      <xdr:nvSpPr>
        <xdr:cNvPr id="225" name="n_4mainValue【福祉施設】&#10;有形固定資産減価償却率">
          <a:extLst>
            <a:ext uri="{FF2B5EF4-FFF2-40B4-BE49-F238E27FC236}">
              <a16:creationId xmlns:a16="http://schemas.microsoft.com/office/drawing/2014/main" id="{7225F9C8-BA08-4F57-B73F-16E25C2A8705}"/>
            </a:ext>
          </a:extLst>
        </xdr:cNvPr>
        <xdr:cNvSpPr txBox="1"/>
      </xdr:nvSpPr>
      <xdr:spPr>
        <a:xfrm>
          <a:off x="927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6" name="正方形/長方形 225">
          <a:extLst>
            <a:ext uri="{FF2B5EF4-FFF2-40B4-BE49-F238E27FC236}">
              <a16:creationId xmlns:a16="http://schemas.microsoft.com/office/drawing/2014/main" id="{1343B7E8-A2FA-4573-890C-673F487285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7" name="正方形/長方形 226">
          <a:extLst>
            <a:ext uri="{FF2B5EF4-FFF2-40B4-BE49-F238E27FC236}">
              <a16:creationId xmlns:a16="http://schemas.microsoft.com/office/drawing/2014/main" id="{85F4E9DB-D0F5-4AA1-AE13-4C2BB769E85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8" name="正方形/長方形 227">
          <a:extLst>
            <a:ext uri="{FF2B5EF4-FFF2-40B4-BE49-F238E27FC236}">
              <a16:creationId xmlns:a16="http://schemas.microsoft.com/office/drawing/2014/main" id="{E8D4C7E0-570C-4D88-90A2-BD67D8E209B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9" name="正方形/長方形 228">
          <a:extLst>
            <a:ext uri="{FF2B5EF4-FFF2-40B4-BE49-F238E27FC236}">
              <a16:creationId xmlns:a16="http://schemas.microsoft.com/office/drawing/2014/main" id="{0210CA0C-2F26-40B4-BF03-F36E57C59D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0" name="正方形/長方形 229">
          <a:extLst>
            <a:ext uri="{FF2B5EF4-FFF2-40B4-BE49-F238E27FC236}">
              <a16:creationId xmlns:a16="http://schemas.microsoft.com/office/drawing/2014/main" id="{BFB6E025-BA83-4C53-8431-C485DBA2F5C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1" name="正方形/長方形 230">
          <a:extLst>
            <a:ext uri="{FF2B5EF4-FFF2-40B4-BE49-F238E27FC236}">
              <a16:creationId xmlns:a16="http://schemas.microsoft.com/office/drawing/2014/main" id="{7C060A56-76B5-493B-AFA6-280C5E6B23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2" name="正方形/長方形 231">
          <a:extLst>
            <a:ext uri="{FF2B5EF4-FFF2-40B4-BE49-F238E27FC236}">
              <a16:creationId xmlns:a16="http://schemas.microsoft.com/office/drawing/2014/main" id="{76DCC366-749B-4445-9F1F-4CB7160468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3" name="正方形/長方形 232">
          <a:extLst>
            <a:ext uri="{FF2B5EF4-FFF2-40B4-BE49-F238E27FC236}">
              <a16:creationId xmlns:a16="http://schemas.microsoft.com/office/drawing/2014/main" id="{A09AA536-C3E7-46E0-A286-B0935DF8270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4" name="テキスト ボックス 233">
          <a:extLst>
            <a:ext uri="{FF2B5EF4-FFF2-40B4-BE49-F238E27FC236}">
              <a16:creationId xmlns:a16="http://schemas.microsoft.com/office/drawing/2014/main" id="{4F4F6385-98B0-48C9-BCEB-98EF5863C0D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5" name="直線コネクタ 234">
          <a:extLst>
            <a:ext uri="{FF2B5EF4-FFF2-40B4-BE49-F238E27FC236}">
              <a16:creationId xmlns:a16="http://schemas.microsoft.com/office/drawing/2014/main" id="{ECD6C715-2400-47AB-8E9D-BB4C9C34D4D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6" name="直線コネクタ 235">
          <a:extLst>
            <a:ext uri="{FF2B5EF4-FFF2-40B4-BE49-F238E27FC236}">
              <a16:creationId xmlns:a16="http://schemas.microsoft.com/office/drawing/2014/main" id="{5DA4E494-D4DC-4BF7-962F-3DBED40D564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7" name="テキスト ボックス 236">
          <a:extLst>
            <a:ext uri="{FF2B5EF4-FFF2-40B4-BE49-F238E27FC236}">
              <a16:creationId xmlns:a16="http://schemas.microsoft.com/office/drawing/2014/main" id="{652F2BE5-4BB0-459B-B869-3C0DB513E64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8" name="直線コネクタ 237">
          <a:extLst>
            <a:ext uri="{FF2B5EF4-FFF2-40B4-BE49-F238E27FC236}">
              <a16:creationId xmlns:a16="http://schemas.microsoft.com/office/drawing/2014/main" id="{AEEE14D5-C26A-4568-8282-8CDB9FDEDE9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9" name="テキスト ボックス 238">
          <a:extLst>
            <a:ext uri="{FF2B5EF4-FFF2-40B4-BE49-F238E27FC236}">
              <a16:creationId xmlns:a16="http://schemas.microsoft.com/office/drawing/2014/main" id="{FE5A51F3-5587-43D3-A14F-ECCE024E194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40" name="直線コネクタ 239">
          <a:extLst>
            <a:ext uri="{FF2B5EF4-FFF2-40B4-BE49-F238E27FC236}">
              <a16:creationId xmlns:a16="http://schemas.microsoft.com/office/drawing/2014/main" id="{64112BCA-2351-44C8-A1B0-58A231C9F15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1" name="テキスト ボックス 240">
          <a:extLst>
            <a:ext uri="{FF2B5EF4-FFF2-40B4-BE49-F238E27FC236}">
              <a16:creationId xmlns:a16="http://schemas.microsoft.com/office/drawing/2014/main" id="{9C533C41-45FF-41C4-A02B-DF2726C1F08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2" name="直線コネクタ 241">
          <a:extLst>
            <a:ext uri="{FF2B5EF4-FFF2-40B4-BE49-F238E27FC236}">
              <a16:creationId xmlns:a16="http://schemas.microsoft.com/office/drawing/2014/main" id="{EC42EC4C-42BA-43BE-8B58-D37A22F9C4F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3" name="テキスト ボックス 242">
          <a:extLst>
            <a:ext uri="{FF2B5EF4-FFF2-40B4-BE49-F238E27FC236}">
              <a16:creationId xmlns:a16="http://schemas.microsoft.com/office/drawing/2014/main" id="{9AF5DF8E-3CBB-4968-A97D-87AA8D7F112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4" name="直線コネクタ 243">
          <a:extLst>
            <a:ext uri="{FF2B5EF4-FFF2-40B4-BE49-F238E27FC236}">
              <a16:creationId xmlns:a16="http://schemas.microsoft.com/office/drawing/2014/main" id="{D71A48B4-2EBA-4838-8148-4125EF6E431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5" name="テキスト ボックス 244">
          <a:extLst>
            <a:ext uri="{FF2B5EF4-FFF2-40B4-BE49-F238E27FC236}">
              <a16:creationId xmlns:a16="http://schemas.microsoft.com/office/drawing/2014/main" id="{49DFCAAB-BE41-4A14-BD52-5A899D549F7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6" name="直線コネクタ 245">
          <a:extLst>
            <a:ext uri="{FF2B5EF4-FFF2-40B4-BE49-F238E27FC236}">
              <a16:creationId xmlns:a16="http://schemas.microsoft.com/office/drawing/2014/main" id="{F8D25FC8-0A52-44E8-ACA6-AAAB69759F4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7" name="テキスト ボックス 246">
          <a:extLst>
            <a:ext uri="{FF2B5EF4-FFF2-40B4-BE49-F238E27FC236}">
              <a16:creationId xmlns:a16="http://schemas.microsoft.com/office/drawing/2014/main" id="{DEAD8970-567A-46AF-9190-E1E4C759C12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8" name="【福祉施設】&#10;一人当たり面積グラフ枠">
          <a:extLst>
            <a:ext uri="{FF2B5EF4-FFF2-40B4-BE49-F238E27FC236}">
              <a16:creationId xmlns:a16="http://schemas.microsoft.com/office/drawing/2014/main" id="{ADCAF863-CE63-4502-A9FF-BE0659E2881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9" name="直線コネクタ 248">
          <a:extLst>
            <a:ext uri="{FF2B5EF4-FFF2-40B4-BE49-F238E27FC236}">
              <a16:creationId xmlns:a16="http://schemas.microsoft.com/office/drawing/2014/main" id="{8DFF36A3-877C-452E-8111-2D6E3A8ADC43}"/>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50" name="【福祉施設】&#10;一人当たり面積最小値テキスト">
          <a:extLst>
            <a:ext uri="{FF2B5EF4-FFF2-40B4-BE49-F238E27FC236}">
              <a16:creationId xmlns:a16="http://schemas.microsoft.com/office/drawing/2014/main" id="{C45FC48E-A1BD-4C6B-8D41-1C9FAC59A17F}"/>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1" name="直線コネクタ 250">
          <a:extLst>
            <a:ext uri="{FF2B5EF4-FFF2-40B4-BE49-F238E27FC236}">
              <a16:creationId xmlns:a16="http://schemas.microsoft.com/office/drawing/2014/main" id="{3D9345C8-BAD5-4330-83BD-8CA4B9EC33CC}"/>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2" name="【福祉施設】&#10;一人当たり面積最大値テキスト">
          <a:extLst>
            <a:ext uri="{FF2B5EF4-FFF2-40B4-BE49-F238E27FC236}">
              <a16:creationId xmlns:a16="http://schemas.microsoft.com/office/drawing/2014/main" id="{27ECCF92-7FFD-4EDF-AFCE-D8C9019EB0B2}"/>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3" name="直線コネクタ 252">
          <a:extLst>
            <a:ext uri="{FF2B5EF4-FFF2-40B4-BE49-F238E27FC236}">
              <a16:creationId xmlns:a16="http://schemas.microsoft.com/office/drawing/2014/main" id="{8E047481-E7BA-4427-815C-B7A09DBA85D3}"/>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4" name="【福祉施設】&#10;一人当たり面積平均値テキスト">
          <a:extLst>
            <a:ext uri="{FF2B5EF4-FFF2-40B4-BE49-F238E27FC236}">
              <a16:creationId xmlns:a16="http://schemas.microsoft.com/office/drawing/2014/main" id="{3B812956-6484-4372-9F26-FEF665B50532}"/>
            </a:ext>
          </a:extLst>
        </xdr:cNvPr>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5" name="フローチャート: 判断 254">
          <a:extLst>
            <a:ext uri="{FF2B5EF4-FFF2-40B4-BE49-F238E27FC236}">
              <a16:creationId xmlns:a16="http://schemas.microsoft.com/office/drawing/2014/main" id="{506652FD-3CA1-4D93-8616-ABC6468AB375}"/>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6" name="フローチャート: 判断 255">
          <a:extLst>
            <a:ext uri="{FF2B5EF4-FFF2-40B4-BE49-F238E27FC236}">
              <a16:creationId xmlns:a16="http://schemas.microsoft.com/office/drawing/2014/main" id="{3A7D635F-73CC-4FFD-A02B-2CC3B81E6C8C}"/>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7" name="フローチャート: 判断 256">
          <a:extLst>
            <a:ext uri="{FF2B5EF4-FFF2-40B4-BE49-F238E27FC236}">
              <a16:creationId xmlns:a16="http://schemas.microsoft.com/office/drawing/2014/main" id="{BD1C225D-1BE9-4F1A-BCEC-2076A380E36A}"/>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8" name="フローチャート: 判断 257">
          <a:extLst>
            <a:ext uri="{FF2B5EF4-FFF2-40B4-BE49-F238E27FC236}">
              <a16:creationId xmlns:a16="http://schemas.microsoft.com/office/drawing/2014/main" id="{500939BC-4AED-47D0-AECD-E55AE18D8A06}"/>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9" name="フローチャート: 判断 258">
          <a:extLst>
            <a:ext uri="{FF2B5EF4-FFF2-40B4-BE49-F238E27FC236}">
              <a16:creationId xmlns:a16="http://schemas.microsoft.com/office/drawing/2014/main" id="{6BC956E9-3D2B-46A9-BD6D-1EBAEE9442FF}"/>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ED9C5FD-F13C-4E82-B603-DF2782198AF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9EBA8EB1-4FCA-4571-A859-36ED4D81ACF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BA56BFC3-2AB0-43A8-840A-8FC5DB2E63A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29A462F2-F652-4FCB-BB74-73872744B70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EC9205EB-5954-42E6-A39B-55B194977E1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68453</xdr:rowOff>
    </xdr:from>
    <xdr:to>
      <xdr:col>55</xdr:col>
      <xdr:colOff>50800</xdr:colOff>
      <xdr:row>84</xdr:row>
      <xdr:rowOff>170053</xdr:rowOff>
    </xdr:to>
    <xdr:sp macro="" textlink="">
      <xdr:nvSpPr>
        <xdr:cNvPr id="265" name="楕円 264">
          <a:extLst>
            <a:ext uri="{FF2B5EF4-FFF2-40B4-BE49-F238E27FC236}">
              <a16:creationId xmlns:a16="http://schemas.microsoft.com/office/drawing/2014/main" id="{5C5FB853-B99E-471A-BCC0-AB381149EC1F}"/>
            </a:ext>
          </a:extLst>
        </xdr:cNvPr>
        <xdr:cNvSpPr/>
      </xdr:nvSpPr>
      <xdr:spPr>
        <a:xfrm>
          <a:off x="10426700" y="1447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91330</xdr:rowOff>
    </xdr:from>
    <xdr:ext cx="469744" cy="259045"/>
    <xdr:sp macro="" textlink="">
      <xdr:nvSpPr>
        <xdr:cNvPr id="266" name="【福祉施設】&#10;一人当たり面積該当値テキスト">
          <a:extLst>
            <a:ext uri="{FF2B5EF4-FFF2-40B4-BE49-F238E27FC236}">
              <a16:creationId xmlns:a16="http://schemas.microsoft.com/office/drawing/2014/main" id="{7E20E341-F026-4407-9E5F-E8ED8F657152}"/>
            </a:ext>
          </a:extLst>
        </xdr:cNvPr>
        <xdr:cNvSpPr txBox="1"/>
      </xdr:nvSpPr>
      <xdr:spPr>
        <a:xfrm>
          <a:off x="10515600" y="1432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81787</xdr:rowOff>
    </xdr:from>
    <xdr:to>
      <xdr:col>50</xdr:col>
      <xdr:colOff>165100</xdr:colOff>
      <xdr:row>85</xdr:row>
      <xdr:rowOff>11937</xdr:rowOff>
    </xdr:to>
    <xdr:sp macro="" textlink="">
      <xdr:nvSpPr>
        <xdr:cNvPr id="267" name="楕円 266">
          <a:extLst>
            <a:ext uri="{FF2B5EF4-FFF2-40B4-BE49-F238E27FC236}">
              <a16:creationId xmlns:a16="http://schemas.microsoft.com/office/drawing/2014/main" id="{1E730836-9399-4C42-B8C9-80BAC68FD8DE}"/>
            </a:ext>
          </a:extLst>
        </xdr:cNvPr>
        <xdr:cNvSpPr/>
      </xdr:nvSpPr>
      <xdr:spPr>
        <a:xfrm>
          <a:off x="9588500" y="1448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119253</xdr:rowOff>
    </xdr:from>
    <xdr:to>
      <xdr:col>55</xdr:col>
      <xdr:colOff>0</xdr:colOff>
      <xdr:row>84</xdr:row>
      <xdr:rowOff>132587</xdr:rowOff>
    </xdr:to>
    <xdr:cxnSp macro="">
      <xdr:nvCxnSpPr>
        <xdr:cNvPr id="268" name="直線コネクタ 267">
          <a:extLst>
            <a:ext uri="{FF2B5EF4-FFF2-40B4-BE49-F238E27FC236}">
              <a16:creationId xmlns:a16="http://schemas.microsoft.com/office/drawing/2014/main" id="{AF43131D-0588-40BC-A7CA-643E7B4E44F6}"/>
            </a:ext>
          </a:extLst>
        </xdr:cNvPr>
        <xdr:cNvCxnSpPr/>
      </xdr:nvCxnSpPr>
      <xdr:spPr>
        <a:xfrm flipV="1">
          <a:off x="9639300" y="14521053"/>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87503</xdr:rowOff>
    </xdr:from>
    <xdr:to>
      <xdr:col>46</xdr:col>
      <xdr:colOff>38100</xdr:colOff>
      <xdr:row>85</xdr:row>
      <xdr:rowOff>17653</xdr:rowOff>
    </xdr:to>
    <xdr:sp macro="" textlink="">
      <xdr:nvSpPr>
        <xdr:cNvPr id="269" name="楕円 268">
          <a:extLst>
            <a:ext uri="{FF2B5EF4-FFF2-40B4-BE49-F238E27FC236}">
              <a16:creationId xmlns:a16="http://schemas.microsoft.com/office/drawing/2014/main" id="{955961A8-8971-491F-B1B9-438CCF661CF0}"/>
            </a:ext>
          </a:extLst>
        </xdr:cNvPr>
        <xdr:cNvSpPr/>
      </xdr:nvSpPr>
      <xdr:spPr>
        <a:xfrm>
          <a:off x="8699500" y="1448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132587</xdr:rowOff>
    </xdr:from>
    <xdr:to>
      <xdr:col>50</xdr:col>
      <xdr:colOff>114300</xdr:colOff>
      <xdr:row>84</xdr:row>
      <xdr:rowOff>138303</xdr:rowOff>
    </xdr:to>
    <xdr:cxnSp macro="">
      <xdr:nvCxnSpPr>
        <xdr:cNvPr id="270" name="直線コネクタ 269">
          <a:extLst>
            <a:ext uri="{FF2B5EF4-FFF2-40B4-BE49-F238E27FC236}">
              <a16:creationId xmlns:a16="http://schemas.microsoft.com/office/drawing/2014/main" id="{82F314C6-F374-4C7D-A43F-2CC27266114D}"/>
            </a:ext>
          </a:extLst>
        </xdr:cNvPr>
        <xdr:cNvCxnSpPr/>
      </xdr:nvCxnSpPr>
      <xdr:spPr>
        <a:xfrm flipV="1">
          <a:off x="8750300" y="14534387"/>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100076</xdr:rowOff>
    </xdr:from>
    <xdr:to>
      <xdr:col>41</xdr:col>
      <xdr:colOff>101600</xdr:colOff>
      <xdr:row>85</xdr:row>
      <xdr:rowOff>30226</xdr:rowOff>
    </xdr:to>
    <xdr:sp macro="" textlink="">
      <xdr:nvSpPr>
        <xdr:cNvPr id="271" name="楕円 270">
          <a:extLst>
            <a:ext uri="{FF2B5EF4-FFF2-40B4-BE49-F238E27FC236}">
              <a16:creationId xmlns:a16="http://schemas.microsoft.com/office/drawing/2014/main" id="{A7418B3E-50CD-4583-8500-7F6265A6EA39}"/>
            </a:ext>
          </a:extLst>
        </xdr:cNvPr>
        <xdr:cNvSpPr/>
      </xdr:nvSpPr>
      <xdr:spPr>
        <a:xfrm>
          <a:off x="7810500" y="1450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138303</xdr:rowOff>
    </xdr:from>
    <xdr:to>
      <xdr:col>45</xdr:col>
      <xdr:colOff>177800</xdr:colOff>
      <xdr:row>84</xdr:row>
      <xdr:rowOff>150876</xdr:rowOff>
    </xdr:to>
    <xdr:cxnSp macro="">
      <xdr:nvCxnSpPr>
        <xdr:cNvPr id="272" name="直線コネクタ 271">
          <a:extLst>
            <a:ext uri="{FF2B5EF4-FFF2-40B4-BE49-F238E27FC236}">
              <a16:creationId xmlns:a16="http://schemas.microsoft.com/office/drawing/2014/main" id="{51A4AE4B-5854-467F-96FF-9C675A31365A}"/>
            </a:ext>
          </a:extLst>
        </xdr:cNvPr>
        <xdr:cNvCxnSpPr/>
      </xdr:nvCxnSpPr>
      <xdr:spPr>
        <a:xfrm flipV="1">
          <a:off x="7861300" y="1454010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112649</xdr:rowOff>
    </xdr:from>
    <xdr:to>
      <xdr:col>36</xdr:col>
      <xdr:colOff>165100</xdr:colOff>
      <xdr:row>85</xdr:row>
      <xdr:rowOff>42799</xdr:rowOff>
    </xdr:to>
    <xdr:sp macro="" textlink="">
      <xdr:nvSpPr>
        <xdr:cNvPr id="273" name="楕円 272">
          <a:extLst>
            <a:ext uri="{FF2B5EF4-FFF2-40B4-BE49-F238E27FC236}">
              <a16:creationId xmlns:a16="http://schemas.microsoft.com/office/drawing/2014/main" id="{2C0734BB-E050-4FF2-95E6-3C7D484BA9B7}"/>
            </a:ext>
          </a:extLst>
        </xdr:cNvPr>
        <xdr:cNvSpPr/>
      </xdr:nvSpPr>
      <xdr:spPr>
        <a:xfrm>
          <a:off x="6921500" y="1451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150876</xdr:rowOff>
    </xdr:from>
    <xdr:to>
      <xdr:col>41</xdr:col>
      <xdr:colOff>50800</xdr:colOff>
      <xdr:row>84</xdr:row>
      <xdr:rowOff>163449</xdr:rowOff>
    </xdr:to>
    <xdr:cxnSp macro="">
      <xdr:nvCxnSpPr>
        <xdr:cNvPr id="274" name="直線コネクタ 273">
          <a:extLst>
            <a:ext uri="{FF2B5EF4-FFF2-40B4-BE49-F238E27FC236}">
              <a16:creationId xmlns:a16="http://schemas.microsoft.com/office/drawing/2014/main" id="{CD4E57B5-3F90-48F0-92CD-2AA1BBD707A0}"/>
            </a:ext>
          </a:extLst>
        </xdr:cNvPr>
        <xdr:cNvCxnSpPr/>
      </xdr:nvCxnSpPr>
      <xdr:spPr>
        <a:xfrm flipV="1">
          <a:off x="6972300" y="1455267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75" name="n_1aveValue【福祉施設】&#10;一人当たり面積">
          <a:extLst>
            <a:ext uri="{FF2B5EF4-FFF2-40B4-BE49-F238E27FC236}">
              <a16:creationId xmlns:a16="http://schemas.microsoft.com/office/drawing/2014/main" id="{0FC87335-F920-4992-8865-BAADC9135AE3}"/>
            </a:ext>
          </a:extLst>
        </xdr:cNvPr>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76" name="n_2aveValue【福祉施設】&#10;一人当たり面積">
          <a:extLst>
            <a:ext uri="{FF2B5EF4-FFF2-40B4-BE49-F238E27FC236}">
              <a16:creationId xmlns:a16="http://schemas.microsoft.com/office/drawing/2014/main" id="{43883C14-5D06-4D15-86D2-1B88F2046165}"/>
            </a:ext>
          </a:extLst>
        </xdr:cNvPr>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77" name="n_3aveValue【福祉施設】&#10;一人当たり面積">
          <a:extLst>
            <a:ext uri="{FF2B5EF4-FFF2-40B4-BE49-F238E27FC236}">
              <a16:creationId xmlns:a16="http://schemas.microsoft.com/office/drawing/2014/main" id="{0FBA4FE4-DD58-4875-9344-572939BFA6A0}"/>
            </a:ext>
          </a:extLst>
        </xdr:cNvPr>
        <xdr:cNvSpPr txBox="1"/>
      </xdr:nvSpPr>
      <xdr:spPr>
        <a:xfrm>
          <a:off x="7626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8" name="n_4aveValue【福祉施設】&#10;一人当たり面積">
          <a:extLst>
            <a:ext uri="{FF2B5EF4-FFF2-40B4-BE49-F238E27FC236}">
              <a16:creationId xmlns:a16="http://schemas.microsoft.com/office/drawing/2014/main" id="{3E6BC98D-DAD3-4280-8216-0280A32F6225}"/>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28464</xdr:rowOff>
    </xdr:from>
    <xdr:ext cx="469744" cy="259045"/>
    <xdr:sp macro="" textlink="">
      <xdr:nvSpPr>
        <xdr:cNvPr id="279" name="n_1mainValue【福祉施設】&#10;一人当たり面積">
          <a:extLst>
            <a:ext uri="{FF2B5EF4-FFF2-40B4-BE49-F238E27FC236}">
              <a16:creationId xmlns:a16="http://schemas.microsoft.com/office/drawing/2014/main" id="{EBDB25D6-20A0-4C58-81C2-E6AE0364874B}"/>
            </a:ext>
          </a:extLst>
        </xdr:cNvPr>
        <xdr:cNvSpPr txBox="1"/>
      </xdr:nvSpPr>
      <xdr:spPr>
        <a:xfrm>
          <a:off x="9391727" y="1425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34180</xdr:rowOff>
    </xdr:from>
    <xdr:ext cx="469744" cy="259045"/>
    <xdr:sp macro="" textlink="">
      <xdr:nvSpPr>
        <xdr:cNvPr id="280" name="n_2mainValue【福祉施設】&#10;一人当たり面積">
          <a:extLst>
            <a:ext uri="{FF2B5EF4-FFF2-40B4-BE49-F238E27FC236}">
              <a16:creationId xmlns:a16="http://schemas.microsoft.com/office/drawing/2014/main" id="{6BF77C35-22A4-48CE-BFF5-7137CA8A3DC5}"/>
            </a:ext>
          </a:extLst>
        </xdr:cNvPr>
        <xdr:cNvSpPr txBox="1"/>
      </xdr:nvSpPr>
      <xdr:spPr>
        <a:xfrm>
          <a:off x="8515427" y="1426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46753</xdr:rowOff>
    </xdr:from>
    <xdr:ext cx="469744" cy="259045"/>
    <xdr:sp macro="" textlink="">
      <xdr:nvSpPr>
        <xdr:cNvPr id="281" name="n_3mainValue【福祉施設】&#10;一人当たり面積">
          <a:extLst>
            <a:ext uri="{FF2B5EF4-FFF2-40B4-BE49-F238E27FC236}">
              <a16:creationId xmlns:a16="http://schemas.microsoft.com/office/drawing/2014/main" id="{6085BAAA-2932-448C-8BD5-9D949A7E8038}"/>
            </a:ext>
          </a:extLst>
        </xdr:cNvPr>
        <xdr:cNvSpPr txBox="1"/>
      </xdr:nvSpPr>
      <xdr:spPr>
        <a:xfrm>
          <a:off x="7626427" y="1427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33926</xdr:rowOff>
    </xdr:from>
    <xdr:ext cx="469744" cy="259045"/>
    <xdr:sp macro="" textlink="">
      <xdr:nvSpPr>
        <xdr:cNvPr id="282" name="n_4mainValue【福祉施設】&#10;一人当たり面積">
          <a:extLst>
            <a:ext uri="{FF2B5EF4-FFF2-40B4-BE49-F238E27FC236}">
              <a16:creationId xmlns:a16="http://schemas.microsoft.com/office/drawing/2014/main" id="{BC63EFF2-3D20-4386-A129-ECEF59EC3488}"/>
            </a:ext>
          </a:extLst>
        </xdr:cNvPr>
        <xdr:cNvSpPr txBox="1"/>
      </xdr:nvSpPr>
      <xdr:spPr>
        <a:xfrm>
          <a:off x="6737427" y="146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3D62142C-1789-49E8-9D6F-6F897506B3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F5AF1541-3DC0-471D-93BE-B97067BDE28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3A14B6BB-1A87-43D6-85D5-E860A1B17A5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2E829EAB-E00A-46C8-8BE7-389DF28400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E60A124C-D721-4E0D-940B-45A196F008E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FED07826-A63F-49FE-96B0-DF4F927A228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6287CCB0-5B54-4C4A-9F2B-22349FAACC7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EE122170-D676-4B55-A7BC-0B47F4CC092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a:extLst>
            <a:ext uri="{FF2B5EF4-FFF2-40B4-BE49-F238E27FC236}">
              <a16:creationId xmlns:a16="http://schemas.microsoft.com/office/drawing/2014/main" id="{09571CBC-49AF-4D30-BFDF-87C8CF62706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a:extLst>
            <a:ext uri="{FF2B5EF4-FFF2-40B4-BE49-F238E27FC236}">
              <a16:creationId xmlns:a16="http://schemas.microsoft.com/office/drawing/2014/main" id="{E6CDF6D1-3B4A-4D03-9521-068BE71CE1D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3" name="テキスト ボックス 292">
          <a:extLst>
            <a:ext uri="{FF2B5EF4-FFF2-40B4-BE49-F238E27FC236}">
              <a16:creationId xmlns:a16="http://schemas.microsoft.com/office/drawing/2014/main" id="{A48DDA6C-9F2C-41B0-9B04-C98BBF277CA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4" name="直線コネクタ 293">
          <a:extLst>
            <a:ext uri="{FF2B5EF4-FFF2-40B4-BE49-F238E27FC236}">
              <a16:creationId xmlns:a16="http://schemas.microsoft.com/office/drawing/2014/main" id="{1DED1AC3-DE1F-4549-9CC7-DB835BD862F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5" name="テキスト ボックス 294">
          <a:extLst>
            <a:ext uri="{FF2B5EF4-FFF2-40B4-BE49-F238E27FC236}">
              <a16:creationId xmlns:a16="http://schemas.microsoft.com/office/drawing/2014/main" id="{D8824931-2E36-4118-8907-1E224F6E3AA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6" name="直線コネクタ 295">
          <a:extLst>
            <a:ext uri="{FF2B5EF4-FFF2-40B4-BE49-F238E27FC236}">
              <a16:creationId xmlns:a16="http://schemas.microsoft.com/office/drawing/2014/main" id="{B5D35A3B-FF23-4804-BB5C-62B3B5FFE18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7" name="テキスト ボックス 296">
          <a:extLst>
            <a:ext uri="{FF2B5EF4-FFF2-40B4-BE49-F238E27FC236}">
              <a16:creationId xmlns:a16="http://schemas.microsoft.com/office/drawing/2014/main" id="{E0B8A70F-05FF-4179-8481-89875DDC91F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8" name="直線コネクタ 297">
          <a:extLst>
            <a:ext uri="{FF2B5EF4-FFF2-40B4-BE49-F238E27FC236}">
              <a16:creationId xmlns:a16="http://schemas.microsoft.com/office/drawing/2014/main" id="{FAAD9F4A-4DF1-4FBC-97D8-5098F1AD17B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9" name="テキスト ボックス 298">
          <a:extLst>
            <a:ext uri="{FF2B5EF4-FFF2-40B4-BE49-F238E27FC236}">
              <a16:creationId xmlns:a16="http://schemas.microsoft.com/office/drawing/2014/main" id="{8D51777C-969F-4586-B71E-3960DABF362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0" name="直線コネクタ 299">
          <a:extLst>
            <a:ext uri="{FF2B5EF4-FFF2-40B4-BE49-F238E27FC236}">
              <a16:creationId xmlns:a16="http://schemas.microsoft.com/office/drawing/2014/main" id="{9E0D4CF9-1F44-48D2-96A9-8A69410E0D6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1" name="テキスト ボックス 300">
          <a:extLst>
            <a:ext uri="{FF2B5EF4-FFF2-40B4-BE49-F238E27FC236}">
              <a16:creationId xmlns:a16="http://schemas.microsoft.com/office/drawing/2014/main" id="{8A7DF889-D6BD-4BF5-96F7-A47A93A9418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2" name="直線コネクタ 301">
          <a:extLst>
            <a:ext uri="{FF2B5EF4-FFF2-40B4-BE49-F238E27FC236}">
              <a16:creationId xmlns:a16="http://schemas.microsoft.com/office/drawing/2014/main" id="{9DAB4248-A9F5-42FA-8B0F-F1C7B328F5F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3" name="テキスト ボックス 302">
          <a:extLst>
            <a:ext uri="{FF2B5EF4-FFF2-40B4-BE49-F238E27FC236}">
              <a16:creationId xmlns:a16="http://schemas.microsoft.com/office/drawing/2014/main" id="{3A06FE64-985D-4B5F-8499-6421C123125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F6E0063A-FAA0-47C1-BD84-F71EDF0E8E5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5" name="テキスト ボックス 304">
          <a:extLst>
            <a:ext uri="{FF2B5EF4-FFF2-40B4-BE49-F238E27FC236}">
              <a16:creationId xmlns:a16="http://schemas.microsoft.com/office/drawing/2014/main" id="{1CE04CE4-29AA-4356-83FC-E32C4EBEA5E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8A25DC40-66C5-4260-A1BC-B304A5B6ADE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7" name="直線コネクタ 306">
          <a:extLst>
            <a:ext uri="{FF2B5EF4-FFF2-40B4-BE49-F238E27FC236}">
              <a16:creationId xmlns:a16="http://schemas.microsoft.com/office/drawing/2014/main" id="{C35A7446-F160-4332-B9E0-B8D986F58A51}"/>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8" name="【市民会館】&#10;有形固定資産減価償却率最小値テキスト">
          <a:extLst>
            <a:ext uri="{FF2B5EF4-FFF2-40B4-BE49-F238E27FC236}">
              <a16:creationId xmlns:a16="http://schemas.microsoft.com/office/drawing/2014/main" id="{658C5B0C-4D3B-410B-B37A-7B0025ED4082}"/>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9" name="直線コネクタ 308">
          <a:extLst>
            <a:ext uri="{FF2B5EF4-FFF2-40B4-BE49-F238E27FC236}">
              <a16:creationId xmlns:a16="http://schemas.microsoft.com/office/drawing/2014/main" id="{64C608D3-0F29-443D-B587-677ADA49D8B2}"/>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10" name="【市民会館】&#10;有形固定資産減価償却率最大値テキスト">
          <a:extLst>
            <a:ext uri="{FF2B5EF4-FFF2-40B4-BE49-F238E27FC236}">
              <a16:creationId xmlns:a16="http://schemas.microsoft.com/office/drawing/2014/main" id="{DAA5E462-D18D-4393-98B2-2CD4541D11FE}"/>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11" name="直線コネクタ 310">
          <a:extLst>
            <a:ext uri="{FF2B5EF4-FFF2-40B4-BE49-F238E27FC236}">
              <a16:creationId xmlns:a16="http://schemas.microsoft.com/office/drawing/2014/main" id="{CA301BFD-6628-41B5-B58D-4DEDD4247523}"/>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0FCC30CE-9E04-479C-BEFF-9CCE8C47EB4D}"/>
            </a:ext>
          </a:extLst>
        </xdr:cNvPr>
        <xdr:cNvSpPr txBox="1"/>
      </xdr:nvSpPr>
      <xdr:spPr>
        <a:xfrm>
          <a:off x="4673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13" name="フローチャート: 判断 312">
          <a:extLst>
            <a:ext uri="{FF2B5EF4-FFF2-40B4-BE49-F238E27FC236}">
              <a16:creationId xmlns:a16="http://schemas.microsoft.com/office/drawing/2014/main" id="{CDD23D82-327B-4D64-87E7-0C1F95BEF556}"/>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14" name="フローチャート: 判断 313">
          <a:extLst>
            <a:ext uri="{FF2B5EF4-FFF2-40B4-BE49-F238E27FC236}">
              <a16:creationId xmlns:a16="http://schemas.microsoft.com/office/drawing/2014/main" id="{E9CD4FFD-59B3-46BE-B113-9FE660C6A270}"/>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15" name="フローチャート: 判断 314">
          <a:extLst>
            <a:ext uri="{FF2B5EF4-FFF2-40B4-BE49-F238E27FC236}">
              <a16:creationId xmlns:a16="http://schemas.microsoft.com/office/drawing/2014/main" id="{9C6E0191-543E-4E88-B3FD-CBFEC3E89F6B}"/>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16" name="フローチャート: 判断 315">
          <a:extLst>
            <a:ext uri="{FF2B5EF4-FFF2-40B4-BE49-F238E27FC236}">
              <a16:creationId xmlns:a16="http://schemas.microsoft.com/office/drawing/2014/main" id="{5031CC8C-3FD9-4F90-A254-84F1BDA95951}"/>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17" name="フローチャート: 判断 316">
          <a:extLst>
            <a:ext uri="{FF2B5EF4-FFF2-40B4-BE49-F238E27FC236}">
              <a16:creationId xmlns:a16="http://schemas.microsoft.com/office/drawing/2014/main" id="{096CBD2C-743B-4320-8D26-8B029A755C4E}"/>
            </a:ext>
          </a:extLst>
        </xdr:cNvPr>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1483998B-1855-4B85-9FAB-E3CADB88A1E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6A7F069E-CC61-44C2-BF64-4D7ED46A583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1BF9D05A-C79A-469D-8652-6DAEAF8C604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8A40CFAF-59D9-4DE4-AA1B-D9B2C19DD70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5232DFC0-EF2A-40C8-8837-DCEF457A3F7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57786</xdr:rowOff>
    </xdr:from>
    <xdr:to>
      <xdr:col>24</xdr:col>
      <xdr:colOff>114300</xdr:colOff>
      <xdr:row>105</xdr:row>
      <xdr:rowOff>159386</xdr:rowOff>
    </xdr:to>
    <xdr:sp macro="" textlink="">
      <xdr:nvSpPr>
        <xdr:cNvPr id="323" name="楕円 322">
          <a:extLst>
            <a:ext uri="{FF2B5EF4-FFF2-40B4-BE49-F238E27FC236}">
              <a16:creationId xmlns:a16="http://schemas.microsoft.com/office/drawing/2014/main" id="{CF58D12A-5CDF-4DCA-86B2-3EC4F4FDFEAF}"/>
            </a:ext>
          </a:extLst>
        </xdr:cNvPr>
        <xdr:cNvSpPr/>
      </xdr:nvSpPr>
      <xdr:spPr>
        <a:xfrm>
          <a:off x="45847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36213</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68836EB0-1F7E-4C66-BFD8-7461A42C3EA1}"/>
            </a:ext>
          </a:extLst>
        </xdr:cNvPr>
        <xdr:cNvSpPr txBox="1"/>
      </xdr:nvSpPr>
      <xdr:spPr>
        <a:xfrm>
          <a:off x="4673600"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34925</xdr:rowOff>
    </xdr:from>
    <xdr:to>
      <xdr:col>20</xdr:col>
      <xdr:colOff>38100</xdr:colOff>
      <xdr:row>105</xdr:row>
      <xdr:rowOff>136525</xdr:rowOff>
    </xdr:to>
    <xdr:sp macro="" textlink="">
      <xdr:nvSpPr>
        <xdr:cNvPr id="325" name="楕円 324">
          <a:extLst>
            <a:ext uri="{FF2B5EF4-FFF2-40B4-BE49-F238E27FC236}">
              <a16:creationId xmlns:a16="http://schemas.microsoft.com/office/drawing/2014/main" id="{2FB9E783-2E74-49A7-9D8F-85C2387C76A9}"/>
            </a:ext>
          </a:extLst>
        </xdr:cNvPr>
        <xdr:cNvSpPr/>
      </xdr:nvSpPr>
      <xdr:spPr>
        <a:xfrm>
          <a:off x="3746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85725</xdr:rowOff>
    </xdr:from>
    <xdr:to>
      <xdr:col>24</xdr:col>
      <xdr:colOff>63500</xdr:colOff>
      <xdr:row>105</xdr:row>
      <xdr:rowOff>108586</xdr:rowOff>
    </xdr:to>
    <xdr:cxnSp macro="">
      <xdr:nvCxnSpPr>
        <xdr:cNvPr id="326" name="直線コネクタ 325">
          <a:extLst>
            <a:ext uri="{FF2B5EF4-FFF2-40B4-BE49-F238E27FC236}">
              <a16:creationId xmlns:a16="http://schemas.microsoft.com/office/drawing/2014/main" id="{16678690-F911-401C-89FE-9C6ABCF444DE}"/>
            </a:ext>
          </a:extLst>
        </xdr:cNvPr>
        <xdr:cNvCxnSpPr/>
      </xdr:nvCxnSpPr>
      <xdr:spPr>
        <a:xfrm>
          <a:off x="3797300" y="1808797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10161</xdr:rowOff>
    </xdr:from>
    <xdr:to>
      <xdr:col>15</xdr:col>
      <xdr:colOff>101600</xdr:colOff>
      <xdr:row>105</xdr:row>
      <xdr:rowOff>111761</xdr:rowOff>
    </xdr:to>
    <xdr:sp macro="" textlink="">
      <xdr:nvSpPr>
        <xdr:cNvPr id="327" name="楕円 326">
          <a:extLst>
            <a:ext uri="{FF2B5EF4-FFF2-40B4-BE49-F238E27FC236}">
              <a16:creationId xmlns:a16="http://schemas.microsoft.com/office/drawing/2014/main" id="{FF41F16C-64FC-4170-A5B4-C396C455BF02}"/>
            </a:ext>
          </a:extLst>
        </xdr:cNvPr>
        <xdr:cNvSpPr/>
      </xdr:nvSpPr>
      <xdr:spPr>
        <a:xfrm>
          <a:off x="2857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60961</xdr:rowOff>
    </xdr:from>
    <xdr:to>
      <xdr:col>19</xdr:col>
      <xdr:colOff>177800</xdr:colOff>
      <xdr:row>105</xdr:row>
      <xdr:rowOff>85725</xdr:rowOff>
    </xdr:to>
    <xdr:cxnSp macro="">
      <xdr:nvCxnSpPr>
        <xdr:cNvPr id="328" name="直線コネクタ 327">
          <a:extLst>
            <a:ext uri="{FF2B5EF4-FFF2-40B4-BE49-F238E27FC236}">
              <a16:creationId xmlns:a16="http://schemas.microsoft.com/office/drawing/2014/main" id="{4D225AFB-A59C-4041-9288-902BB8608A81}"/>
            </a:ext>
          </a:extLst>
        </xdr:cNvPr>
        <xdr:cNvCxnSpPr/>
      </xdr:nvCxnSpPr>
      <xdr:spPr>
        <a:xfrm>
          <a:off x="2908300" y="1806321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158750</xdr:rowOff>
    </xdr:from>
    <xdr:to>
      <xdr:col>10</xdr:col>
      <xdr:colOff>165100</xdr:colOff>
      <xdr:row>105</xdr:row>
      <xdr:rowOff>88900</xdr:rowOff>
    </xdr:to>
    <xdr:sp macro="" textlink="">
      <xdr:nvSpPr>
        <xdr:cNvPr id="329" name="楕円 328">
          <a:extLst>
            <a:ext uri="{FF2B5EF4-FFF2-40B4-BE49-F238E27FC236}">
              <a16:creationId xmlns:a16="http://schemas.microsoft.com/office/drawing/2014/main" id="{AC488D8D-3190-474A-9032-AEA3AA3D2F20}"/>
            </a:ext>
          </a:extLst>
        </xdr:cNvPr>
        <xdr:cNvSpPr/>
      </xdr:nvSpPr>
      <xdr:spPr>
        <a:xfrm>
          <a:off x="1968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38100</xdr:rowOff>
    </xdr:from>
    <xdr:to>
      <xdr:col>15</xdr:col>
      <xdr:colOff>50800</xdr:colOff>
      <xdr:row>105</xdr:row>
      <xdr:rowOff>60961</xdr:rowOff>
    </xdr:to>
    <xdr:cxnSp macro="">
      <xdr:nvCxnSpPr>
        <xdr:cNvPr id="330" name="直線コネクタ 329">
          <a:extLst>
            <a:ext uri="{FF2B5EF4-FFF2-40B4-BE49-F238E27FC236}">
              <a16:creationId xmlns:a16="http://schemas.microsoft.com/office/drawing/2014/main" id="{4960311E-B979-443C-B198-DCBA57F04633}"/>
            </a:ext>
          </a:extLst>
        </xdr:cNvPr>
        <xdr:cNvCxnSpPr/>
      </xdr:nvCxnSpPr>
      <xdr:spPr>
        <a:xfrm>
          <a:off x="2019300" y="180403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135889</xdr:rowOff>
    </xdr:from>
    <xdr:to>
      <xdr:col>6</xdr:col>
      <xdr:colOff>38100</xdr:colOff>
      <xdr:row>105</xdr:row>
      <xdr:rowOff>66039</xdr:rowOff>
    </xdr:to>
    <xdr:sp macro="" textlink="">
      <xdr:nvSpPr>
        <xdr:cNvPr id="331" name="楕円 330">
          <a:extLst>
            <a:ext uri="{FF2B5EF4-FFF2-40B4-BE49-F238E27FC236}">
              <a16:creationId xmlns:a16="http://schemas.microsoft.com/office/drawing/2014/main" id="{C3D10020-50C6-4C5D-AFBD-93734F488268}"/>
            </a:ext>
          </a:extLst>
        </xdr:cNvPr>
        <xdr:cNvSpPr/>
      </xdr:nvSpPr>
      <xdr:spPr>
        <a:xfrm>
          <a:off x="1079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15239</xdr:rowOff>
    </xdr:from>
    <xdr:to>
      <xdr:col>10</xdr:col>
      <xdr:colOff>114300</xdr:colOff>
      <xdr:row>105</xdr:row>
      <xdr:rowOff>38100</xdr:rowOff>
    </xdr:to>
    <xdr:cxnSp macro="">
      <xdr:nvCxnSpPr>
        <xdr:cNvPr id="332" name="直線コネクタ 331">
          <a:extLst>
            <a:ext uri="{FF2B5EF4-FFF2-40B4-BE49-F238E27FC236}">
              <a16:creationId xmlns:a16="http://schemas.microsoft.com/office/drawing/2014/main" id="{50AB1760-ACBC-4C43-B360-320A39F79856}"/>
            </a:ext>
          </a:extLst>
        </xdr:cNvPr>
        <xdr:cNvCxnSpPr/>
      </xdr:nvCxnSpPr>
      <xdr:spPr>
        <a:xfrm>
          <a:off x="1130300" y="180174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333" name="n_1aveValue【市民会館】&#10;有形固定資産減価償却率">
          <a:extLst>
            <a:ext uri="{FF2B5EF4-FFF2-40B4-BE49-F238E27FC236}">
              <a16:creationId xmlns:a16="http://schemas.microsoft.com/office/drawing/2014/main" id="{C0D4CD19-C9C7-482C-8E2C-9D0BA0B51F6E}"/>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334" name="n_2aveValue【市民会館】&#10;有形固定資産減価償却率">
          <a:extLst>
            <a:ext uri="{FF2B5EF4-FFF2-40B4-BE49-F238E27FC236}">
              <a16:creationId xmlns:a16="http://schemas.microsoft.com/office/drawing/2014/main" id="{0339C7C1-6A3D-42A9-BB48-EFAB243895AB}"/>
            </a:ext>
          </a:extLst>
        </xdr:cNvPr>
        <xdr:cNvSpPr txBox="1"/>
      </xdr:nvSpPr>
      <xdr:spPr>
        <a:xfrm>
          <a:off x="2705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335" name="n_3aveValue【市民会館】&#10;有形固定資産減価償却率">
          <a:extLst>
            <a:ext uri="{FF2B5EF4-FFF2-40B4-BE49-F238E27FC236}">
              <a16:creationId xmlns:a16="http://schemas.microsoft.com/office/drawing/2014/main" id="{EA80E034-8730-4534-BCEB-68AFBA32FF67}"/>
            </a:ext>
          </a:extLst>
        </xdr:cNvPr>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336" name="n_4aveValue【市民会館】&#10;有形固定資産減価償却率">
          <a:extLst>
            <a:ext uri="{FF2B5EF4-FFF2-40B4-BE49-F238E27FC236}">
              <a16:creationId xmlns:a16="http://schemas.microsoft.com/office/drawing/2014/main" id="{00043CEE-08D4-4309-A90D-17880FF8EAE1}"/>
            </a:ext>
          </a:extLst>
        </xdr:cNvPr>
        <xdr:cNvSpPr txBox="1"/>
      </xdr:nvSpPr>
      <xdr:spPr>
        <a:xfrm>
          <a:off x="927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127652</xdr:rowOff>
    </xdr:from>
    <xdr:ext cx="405111" cy="259045"/>
    <xdr:sp macro="" textlink="">
      <xdr:nvSpPr>
        <xdr:cNvPr id="337" name="n_1mainValue【市民会館】&#10;有形固定資産減価償却率">
          <a:extLst>
            <a:ext uri="{FF2B5EF4-FFF2-40B4-BE49-F238E27FC236}">
              <a16:creationId xmlns:a16="http://schemas.microsoft.com/office/drawing/2014/main" id="{B0FA56E9-BBB0-444B-95DD-AA1B85CB73BB}"/>
            </a:ext>
          </a:extLst>
        </xdr:cNvPr>
        <xdr:cNvSpPr txBox="1"/>
      </xdr:nvSpPr>
      <xdr:spPr>
        <a:xfrm>
          <a:off x="3582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102888</xdr:rowOff>
    </xdr:from>
    <xdr:ext cx="405111" cy="259045"/>
    <xdr:sp macro="" textlink="">
      <xdr:nvSpPr>
        <xdr:cNvPr id="338" name="n_2mainValue【市民会館】&#10;有形固定資産減価償却率">
          <a:extLst>
            <a:ext uri="{FF2B5EF4-FFF2-40B4-BE49-F238E27FC236}">
              <a16:creationId xmlns:a16="http://schemas.microsoft.com/office/drawing/2014/main" id="{3ABDDB92-1FD6-480B-81BC-6A9FF426B394}"/>
            </a:ext>
          </a:extLst>
        </xdr:cNvPr>
        <xdr:cNvSpPr txBox="1"/>
      </xdr:nvSpPr>
      <xdr:spPr>
        <a:xfrm>
          <a:off x="2705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80027</xdr:rowOff>
    </xdr:from>
    <xdr:ext cx="405111" cy="259045"/>
    <xdr:sp macro="" textlink="">
      <xdr:nvSpPr>
        <xdr:cNvPr id="339" name="n_3mainValue【市民会館】&#10;有形固定資産減価償却率">
          <a:extLst>
            <a:ext uri="{FF2B5EF4-FFF2-40B4-BE49-F238E27FC236}">
              <a16:creationId xmlns:a16="http://schemas.microsoft.com/office/drawing/2014/main" id="{BB7348B0-9A81-42A0-8096-C670B4449A98}"/>
            </a:ext>
          </a:extLst>
        </xdr:cNvPr>
        <xdr:cNvSpPr txBox="1"/>
      </xdr:nvSpPr>
      <xdr:spPr>
        <a:xfrm>
          <a:off x="1816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57166</xdr:rowOff>
    </xdr:from>
    <xdr:ext cx="405111" cy="259045"/>
    <xdr:sp macro="" textlink="">
      <xdr:nvSpPr>
        <xdr:cNvPr id="340" name="n_4mainValue【市民会館】&#10;有形固定資産減価償却率">
          <a:extLst>
            <a:ext uri="{FF2B5EF4-FFF2-40B4-BE49-F238E27FC236}">
              <a16:creationId xmlns:a16="http://schemas.microsoft.com/office/drawing/2014/main" id="{39378436-53BF-40B8-952D-21F6F613F758}"/>
            </a:ext>
          </a:extLst>
        </xdr:cNvPr>
        <xdr:cNvSpPr txBox="1"/>
      </xdr:nvSpPr>
      <xdr:spPr>
        <a:xfrm>
          <a:off x="927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FEF1BCF6-B336-4F18-A8EA-F0DBB15661F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9E713016-ACFC-4279-BFF7-BA278E9FB10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2127D3D2-20BF-4C27-8B17-DFB7FD5D212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F279F86D-81ED-45B9-9389-9116382C3E5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483E654A-1B83-403A-A81C-8D990288CD8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866FFA2E-4A05-45F9-A91F-0F1D1AA0746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EE064C46-1BD8-4EEC-87D9-C097BF851E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802DF4C9-BBCD-4890-8A2B-7C8C0D4C5CD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709F411A-8AF0-47B2-8F66-65A877DEF0F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0A56F11B-89E3-4BA2-855D-DC92646140B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1" name="直線コネクタ 350">
          <a:extLst>
            <a:ext uri="{FF2B5EF4-FFF2-40B4-BE49-F238E27FC236}">
              <a16:creationId xmlns:a16="http://schemas.microsoft.com/office/drawing/2014/main" id="{88BFFBDD-5658-4FAF-ABD2-8D7FB202499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2" name="テキスト ボックス 351">
          <a:extLst>
            <a:ext uri="{FF2B5EF4-FFF2-40B4-BE49-F238E27FC236}">
              <a16:creationId xmlns:a16="http://schemas.microsoft.com/office/drawing/2014/main" id="{922A2692-A72B-4636-9EAE-A76F75C271E2}"/>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3" name="直線コネクタ 352">
          <a:extLst>
            <a:ext uri="{FF2B5EF4-FFF2-40B4-BE49-F238E27FC236}">
              <a16:creationId xmlns:a16="http://schemas.microsoft.com/office/drawing/2014/main" id="{32686396-1A45-4E60-9408-5248AF265CA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4" name="テキスト ボックス 353">
          <a:extLst>
            <a:ext uri="{FF2B5EF4-FFF2-40B4-BE49-F238E27FC236}">
              <a16:creationId xmlns:a16="http://schemas.microsoft.com/office/drawing/2014/main" id="{2FB88824-BB92-447A-BF1B-5FA7A252A3BE}"/>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5" name="直線コネクタ 354">
          <a:extLst>
            <a:ext uri="{FF2B5EF4-FFF2-40B4-BE49-F238E27FC236}">
              <a16:creationId xmlns:a16="http://schemas.microsoft.com/office/drawing/2014/main" id="{A2FCF359-7B60-4AC3-9FD2-2512F423794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6" name="テキスト ボックス 355">
          <a:extLst>
            <a:ext uri="{FF2B5EF4-FFF2-40B4-BE49-F238E27FC236}">
              <a16:creationId xmlns:a16="http://schemas.microsoft.com/office/drawing/2014/main" id="{2ED3C29B-0BE3-4B2B-99CF-C90EF42E951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7" name="直線コネクタ 356">
          <a:extLst>
            <a:ext uri="{FF2B5EF4-FFF2-40B4-BE49-F238E27FC236}">
              <a16:creationId xmlns:a16="http://schemas.microsoft.com/office/drawing/2014/main" id="{971356D1-1CA4-44F1-A603-A1C390D71B9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8" name="テキスト ボックス 357">
          <a:extLst>
            <a:ext uri="{FF2B5EF4-FFF2-40B4-BE49-F238E27FC236}">
              <a16:creationId xmlns:a16="http://schemas.microsoft.com/office/drawing/2014/main" id="{B6534C0C-4164-4558-958F-79113DDA4F9F}"/>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5D1A3A9B-5AA4-44BB-B5A8-DA19E419ABD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19B0AB5D-7035-4F2A-81BC-9F7721F0973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8D5FBFBF-1918-499E-A605-CFB91650729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62" name="直線コネクタ 361">
          <a:extLst>
            <a:ext uri="{FF2B5EF4-FFF2-40B4-BE49-F238E27FC236}">
              <a16:creationId xmlns:a16="http://schemas.microsoft.com/office/drawing/2014/main" id="{31711F2C-1088-4B07-8D16-14371225E179}"/>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63" name="【市民会館】&#10;一人当たり面積最小値テキスト">
          <a:extLst>
            <a:ext uri="{FF2B5EF4-FFF2-40B4-BE49-F238E27FC236}">
              <a16:creationId xmlns:a16="http://schemas.microsoft.com/office/drawing/2014/main" id="{F7C6B028-CF13-4F9E-A586-1BDD9D2E0D36}"/>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64" name="直線コネクタ 363">
          <a:extLst>
            <a:ext uri="{FF2B5EF4-FFF2-40B4-BE49-F238E27FC236}">
              <a16:creationId xmlns:a16="http://schemas.microsoft.com/office/drawing/2014/main" id="{C86425A0-30F4-40C2-9204-B471069CFFD7}"/>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5" name="【市民会館】&#10;一人当たり面積最大値テキスト">
          <a:extLst>
            <a:ext uri="{FF2B5EF4-FFF2-40B4-BE49-F238E27FC236}">
              <a16:creationId xmlns:a16="http://schemas.microsoft.com/office/drawing/2014/main" id="{66B44741-CCBF-4373-93B3-26C469C9D0A2}"/>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6" name="直線コネクタ 365">
          <a:extLst>
            <a:ext uri="{FF2B5EF4-FFF2-40B4-BE49-F238E27FC236}">
              <a16:creationId xmlns:a16="http://schemas.microsoft.com/office/drawing/2014/main" id="{CA500316-E9BC-4190-972D-051E846F2603}"/>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35831</xdr:rowOff>
    </xdr:from>
    <xdr:ext cx="469744" cy="259045"/>
    <xdr:sp macro="" textlink="">
      <xdr:nvSpPr>
        <xdr:cNvPr id="367" name="【市民会館】&#10;一人当たり面積平均値テキスト">
          <a:extLst>
            <a:ext uri="{FF2B5EF4-FFF2-40B4-BE49-F238E27FC236}">
              <a16:creationId xmlns:a16="http://schemas.microsoft.com/office/drawing/2014/main" id="{3EEA30F3-AC42-40D4-AF33-24532CDDCAA5}"/>
            </a:ext>
          </a:extLst>
        </xdr:cNvPr>
        <xdr:cNvSpPr txBox="1"/>
      </xdr:nvSpPr>
      <xdr:spPr>
        <a:xfrm>
          <a:off x="10515600" y="1803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68" name="フローチャート: 判断 367">
          <a:extLst>
            <a:ext uri="{FF2B5EF4-FFF2-40B4-BE49-F238E27FC236}">
              <a16:creationId xmlns:a16="http://schemas.microsoft.com/office/drawing/2014/main" id="{482E1362-C360-4B1C-89B3-C6A3568EE527}"/>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69" name="フローチャート: 判断 368">
          <a:extLst>
            <a:ext uri="{FF2B5EF4-FFF2-40B4-BE49-F238E27FC236}">
              <a16:creationId xmlns:a16="http://schemas.microsoft.com/office/drawing/2014/main" id="{5FAAF299-4EA5-43FD-AD47-1C0B0A251A5F}"/>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70" name="フローチャート: 判断 369">
          <a:extLst>
            <a:ext uri="{FF2B5EF4-FFF2-40B4-BE49-F238E27FC236}">
              <a16:creationId xmlns:a16="http://schemas.microsoft.com/office/drawing/2014/main" id="{CCA5E978-EDBB-42BA-A64E-622616F5D742}"/>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71" name="フローチャート: 判断 370">
          <a:extLst>
            <a:ext uri="{FF2B5EF4-FFF2-40B4-BE49-F238E27FC236}">
              <a16:creationId xmlns:a16="http://schemas.microsoft.com/office/drawing/2014/main" id="{A74B81DB-5FF1-4AD7-B04C-5D76CC4BE27F}"/>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72" name="フローチャート: 判断 371">
          <a:extLst>
            <a:ext uri="{FF2B5EF4-FFF2-40B4-BE49-F238E27FC236}">
              <a16:creationId xmlns:a16="http://schemas.microsoft.com/office/drawing/2014/main" id="{1608F005-8099-410C-B23A-E0E7DA71FED1}"/>
            </a:ext>
          </a:extLst>
        </xdr:cNvPr>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ACC6E8B3-5BBF-4641-A998-DAE1ADA8416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541DB1EC-43B9-48FC-9607-B8D49C9F6D7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A427AF0A-1DA7-458E-AF9D-0BECBDED8BB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FA85F35E-1958-4585-9367-15A3263DF31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732EF87B-0DF2-449A-9786-24BE2D28217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81635</xdr:rowOff>
    </xdr:from>
    <xdr:to>
      <xdr:col>55</xdr:col>
      <xdr:colOff>50800</xdr:colOff>
      <xdr:row>102</xdr:row>
      <xdr:rowOff>11785</xdr:rowOff>
    </xdr:to>
    <xdr:sp macro="" textlink="">
      <xdr:nvSpPr>
        <xdr:cNvPr id="378" name="楕円 377">
          <a:extLst>
            <a:ext uri="{FF2B5EF4-FFF2-40B4-BE49-F238E27FC236}">
              <a16:creationId xmlns:a16="http://schemas.microsoft.com/office/drawing/2014/main" id="{CF002754-0B68-49D6-BD83-3D138E9675EF}"/>
            </a:ext>
          </a:extLst>
        </xdr:cNvPr>
        <xdr:cNvSpPr/>
      </xdr:nvSpPr>
      <xdr:spPr>
        <a:xfrm>
          <a:off x="10426700" y="1739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104512</xdr:rowOff>
    </xdr:from>
    <xdr:ext cx="469744" cy="259045"/>
    <xdr:sp macro="" textlink="">
      <xdr:nvSpPr>
        <xdr:cNvPr id="379" name="【市民会館】&#10;一人当たり面積該当値テキスト">
          <a:extLst>
            <a:ext uri="{FF2B5EF4-FFF2-40B4-BE49-F238E27FC236}">
              <a16:creationId xmlns:a16="http://schemas.microsoft.com/office/drawing/2014/main" id="{3AD26316-9500-4763-97FC-5AA221C1271D}"/>
            </a:ext>
          </a:extLst>
        </xdr:cNvPr>
        <xdr:cNvSpPr txBox="1"/>
      </xdr:nvSpPr>
      <xdr:spPr>
        <a:xfrm>
          <a:off x="10515600" y="172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122783</xdr:rowOff>
    </xdr:from>
    <xdr:to>
      <xdr:col>50</xdr:col>
      <xdr:colOff>165100</xdr:colOff>
      <xdr:row>102</xdr:row>
      <xdr:rowOff>52933</xdr:rowOff>
    </xdr:to>
    <xdr:sp macro="" textlink="">
      <xdr:nvSpPr>
        <xdr:cNvPr id="380" name="楕円 379">
          <a:extLst>
            <a:ext uri="{FF2B5EF4-FFF2-40B4-BE49-F238E27FC236}">
              <a16:creationId xmlns:a16="http://schemas.microsoft.com/office/drawing/2014/main" id="{61384F11-2CE9-4562-9206-629197807DF0}"/>
            </a:ext>
          </a:extLst>
        </xdr:cNvPr>
        <xdr:cNvSpPr/>
      </xdr:nvSpPr>
      <xdr:spPr>
        <a:xfrm>
          <a:off x="9588500" y="1743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132435</xdr:rowOff>
    </xdr:from>
    <xdr:to>
      <xdr:col>55</xdr:col>
      <xdr:colOff>0</xdr:colOff>
      <xdr:row>102</xdr:row>
      <xdr:rowOff>2133</xdr:rowOff>
    </xdr:to>
    <xdr:cxnSp macro="">
      <xdr:nvCxnSpPr>
        <xdr:cNvPr id="381" name="直線コネクタ 380">
          <a:extLst>
            <a:ext uri="{FF2B5EF4-FFF2-40B4-BE49-F238E27FC236}">
              <a16:creationId xmlns:a16="http://schemas.microsoft.com/office/drawing/2014/main" id="{7123AC30-E1A6-44F0-82B2-9D4DDA341683}"/>
            </a:ext>
          </a:extLst>
        </xdr:cNvPr>
        <xdr:cNvCxnSpPr/>
      </xdr:nvCxnSpPr>
      <xdr:spPr>
        <a:xfrm flipV="1">
          <a:off x="9639300" y="1744888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142442</xdr:rowOff>
    </xdr:from>
    <xdr:to>
      <xdr:col>46</xdr:col>
      <xdr:colOff>38100</xdr:colOff>
      <xdr:row>102</xdr:row>
      <xdr:rowOff>72592</xdr:rowOff>
    </xdr:to>
    <xdr:sp macro="" textlink="">
      <xdr:nvSpPr>
        <xdr:cNvPr id="382" name="楕円 381">
          <a:extLst>
            <a:ext uri="{FF2B5EF4-FFF2-40B4-BE49-F238E27FC236}">
              <a16:creationId xmlns:a16="http://schemas.microsoft.com/office/drawing/2014/main" id="{8B2F158D-8B17-4257-B960-9432F6F9E4AB}"/>
            </a:ext>
          </a:extLst>
        </xdr:cNvPr>
        <xdr:cNvSpPr/>
      </xdr:nvSpPr>
      <xdr:spPr>
        <a:xfrm>
          <a:off x="8699500" y="174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2133</xdr:rowOff>
    </xdr:from>
    <xdr:to>
      <xdr:col>50</xdr:col>
      <xdr:colOff>114300</xdr:colOff>
      <xdr:row>102</xdr:row>
      <xdr:rowOff>21792</xdr:rowOff>
    </xdr:to>
    <xdr:cxnSp macro="">
      <xdr:nvCxnSpPr>
        <xdr:cNvPr id="383" name="直線コネクタ 382">
          <a:extLst>
            <a:ext uri="{FF2B5EF4-FFF2-40B4-BE49-F238E27FC236}">
              <a16:creationId xmlns:a16="http://schemas.microsoft.com/office/drawing/2014/main" id="{95713AC1-F094-4F47-88CB-D1D3770263C5}"/>
            </a:ext>
          </a:extLst>
        </xdr:cNvPr>
        <xdr:cNvCxnSpPr/>
      </xdr:nvCxnSpPr>
      <xdr:spPr>
        <a:xfrm flipV="1">
          <a:off x="8750300" y="17490033"/>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13512</xdr:rowOff>
    </xdr:from>
    <xdr:to>
      <xdr:col>41</xdr:col>
      <xdr:colOff>101600</xdr:colOff>
      <xdr:row>102</xdr:row>
      <xdr:rowOff>115112</xdr:rowOff>
    </xdr:to>
    <xdr:sp macro="" textlink="">
      <xdr:nvSpPr>
        <xdr:cNvPr id="384" name="楕円 383">
          <a:extLst>
            <a:ext uri="{FF2B5EF4-FFF2-40B4-BE49-F238E27FC236}">
              <a16:creationId xmlns:a16="http://schemas.microsoft.com/office/drawing/2014/main" id="{8DEC7A72-64AD-4347-98EE-D55860509883}"/>
            </a:ext>
          </a:extLst>
        </xdr:cNvPr>
        <xdr:cNvSpPr/>
      </xdr:nvSpPr>
      <xdr:spPr>
        <a:xfrm>
          <a:off x="7810500" y="1750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21792</xdr:rowOff>
    </xdr:from>
    <xdr:to>
      <xdr:col>45</xdr:col>
      <xdr:colOff>177800</xdr:colOff>
      <xdr:row>102</xdr:row>
      <xdr:rowOff>64312</xdr:rowOff>
    </xdr:to>
    <xdr:cxnSp macro="">
      <xdr:nvCxnSpPr>
        <xdr:cNvPr id="385" name="直線コネクタ 384">
          <a:extLst>
            <a:ext uri="{FF2B5EF4-FFF2-40B4-BE49-F238E27FC236}">
              <a16:creationId xmlns:a16="http://schemas.microsoft.com/office/drawing/2014/main" id="{FF640935-CAAF-46ED-85FF-DDE5D3D83334}"/>
            </a:ext>
          </a:extLst>
        </xdr:cNvPr>
        <xdr:cNvCxnSpPr/>
      </xdr:nvCxnSpPr>
      <xdr:spPr>
        <a:xfrm flipV="1">
          <a:off x="7861300" y="17509692"/>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57404</xdr:rowOff>
    </xdr:from>
    <xdr:to>
      <xdr:col>36</xdr:col>
      <xdr:colOff>165100</xdr:colOff>
      <xdr:row>102</xdr:row>
      <xdr:rowOff>159004</xdr:rowOff>
    </xdr:to>
    <xdr:sp macro="" textlink="">
      <xdr:nvSpPr>
        <xdr:cNvPr id="386" name="楕円 385">
          <a:extLst>
            <a:ext uri="{FF2B5EF4-FFF2-40B4-BE49-F238E27FC236}">
              <a16:creationId xmlns:a16="http://schemas.microsoft.com/office/drawing/2014/main" id="{A5B3B14D-E82B-4D86-97A9-DAC894A2B092}"/>
            </a:ext>
          </a:extLst>
        </xdr:cNvPr>
        <xdr:cNvSpPr/>
      </xdr:nvSpPr>
      <xdr:spPr>
        <a:xfrm>
          <a:off x="6921500" y="17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64312</xdr:rowOff>
    </xdr:from>
    <xdr:to>
      <xdr:col>41</xdr:col>
      <xdr:colOff>50800</xdr:colOff>
      <xdr:row>102</xdr:row>
      <xdr:rowOff>108204</xdr:rowOff>
    </xdr:to>
    <xdr:cxnSp macro="">
      <xdr:nvCxnSpPr>
        <xdr:cNvPr id="387" name="直線コネクタ 386">
          <a:extLst>
            <a:ext uri="{FF2B5EF4-FFF2-40B4-BE49-F238E27FC236}">
              <a16:creationId xmlns:a16="http://schemas.microsoft.com/office/drawing/2014/main" id="{BDC37FF7-01C3-4514-B931-477CFA0A1506}"/>
            </a:ext>
          </a:extLst>
        </xdr:cNvPr>
        <xdr:cNvCxnSpPr/>
      </xdr:nvCxnSpPr>
      <xdr:spPr>
        <a:xfrm flipV="1">
          <a:off x="6972300" y="17552212"/>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10685</xdr:rowOff>
    </xdr:from>
    <xdr:ext cx="469744" cy="259045"/>
    <xdr:sp macro="" textlink="">
      <xdr:nvSpPr>
        <xdr:cNvPr id="388" name="n_1aveValue【市民会館】&#10;一人当たり面積">
          <a:extLst>
            <a:ext uri="{FF2B5EF4-FFF2-40B4-BE49-F238E27FC236}">
              <a16:creationId xmlns:a16="http://schemas.microsoft.com/office/drawing/2014/main" id="{D07A9A46-FADD-427C-BEFF-72E60DC267C2}"/>
            </a:ext>
          </a:extLst>
        </xdr:cNvPr>
        <xdr:cNvSpPr txBox="1"/>
      </xdr:nvSpPr>
      <xdr:spPr>
        <a:xfrm>
          <a:off x="9391727" y="1818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23944</xdr:rowOff>
    </xdr:from>
    <xdr:ext cx="469744" cy="259045"/>
    <xdr:sp macro="" textlink="">
      <xdr:nvSpPr>
        <xdr:cNvPr id="389" name="n_2aveValue【市民会館】&#10;一人当たり面積">
          <a:extLst>
            <a:ext uri="{FF2B5EF4-FFF2-40B4-BE49-F238E27FC236}">
              <a16:creationId xmlns:a16="http://schemas.microsoft.com/office/drawing/2014/main" id="{B3C66EE3-CD28-4E8C-B973-56ADCA70BE2B}"/>
            </a:ext>
          </a:extLst>
        </xdr:cNvPr>
        <xdr:cNvSpPr txBox="1"/>
      </xdr:nvSpPr>
      <xdr:spPr>
        <a:xfrm>
          <a:off x="8515427" y="1819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95724</xdr:rowOff>
    </xdr:from>
    <xdr:ext cx="469744" cy="259045"/>
    <xdr:sp macro="" textlink="">
      <xdr:nvSpPr>
        <xdr:cNvPr id="390" name="n_3aveValue【市民会館】&#10;一人当たり面積">
          <a:extLst>
            <a:ext uri="{FF2B5EF4-FFF2-40B4-BE49-F238E27FC236}">
              <a16:creationId xmlns:a16="http://schemas.microsoft.com/office/drawing/2014/main" id="{E3DED0AA-A137-4C58-8B5B-87EC6A8C1728}"/>
            </a:ext>
          </a:extLst>
        </xdr:cNvPr>
        <xdr:cNvSpPr txBox="1"/>
      </xdr:nvSpPr>
      <xdr:spPr>
        <a:xfrm>
          <a:off x="7626427" y="1826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51833</xdr:rowOff>
    </xdr:from>
    <xdr:ext cx="469744" cy="259045"/>
    <xdr:sp macro="" textlink="">
      <xdr:nvSpPr>
        <xdr:cNvPr id="391" name="n_4aveValue【市民会館】&#10;一人当たり面積">
          <a:extLst>
            <a:ext uri="{FF2B5EF4-FFF2-40B4-BE49-F238E27FC236}">
              <a16:creationId xmlns:a16="http://schemas.microsoft.com/office/drawing/2014/main" id="{51569014-B220-48B7-9DC6-A494758B17F9}"/>
            </a:ext>
          </a:extLst>
        </xdr:cNvPr>
        <xdr:cNvSpPr txBox="1"/>
      </xdr:nvSpPr>
      <xdr:spPr>
        <a:xfrm>
          <a:off x="6737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69460</xdr:rowOff>
    </xdr:from>
    <xdr:ext cx="469744" cy="259045"/>
    <xdr:sp macro="" textlink="">
      <xdr:nvSpPr>
        <xdr:cNvPr id="392" name="n_1mainValue【市民会館】&#10;一人当たり面積">
          <a:extLst>
            <a:ext uri="{FF2B5EF4-FFF2-40B4-BE49-F238E27FC236}">
              <a16:creationId xmlns:a16="http://schemas.microsoft.com/office/drawing/2014/main" id="{BEC90D59-2108-4FA6-8DF4-FB39845949DA}"/>
            </a:ext>
          </a:extLst>
        </xdr:cNvPr>
        <xdr:cNvSpPr txBox="1"/>
      </xdr:nvSpPr>
      <xdr:spPr>
        <a:xfrm>
          <a:off x="9391727" y="1721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89119</xdr:rowOff>
    </xdr:from>
    <xdr:ext cx="469744" cy="259045"/>
    <xdr:sp macro="" textlink="">
      <xdr:nvSpPr>
        <xdr:cNvPr id="393" name="n_2mainValue【市民会館】&#10;一人当たり面積">
          <a:extLst>
            <a:ext uri="{FF2B5EF4-FFF2-40B4-BE49-F238E27FC236}">
              <a16:creationId xmlns:a16="http://schemas.microsoft.com/office/drawing/2014/main" id="{C1F14797-119A-4A93-AFB7-58E782117F74}"/>
            </a:ext>
          </a:extLst>
        </xdr:cNvPr>
        <xdr:cNvSpPr txBox="1"/>
      </xdr:nvSpPr>
      <xdr:spPr>
        <a:xfrm>
          <a:off x="8515427" y="1723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131639</xdr:rowOff>
    </xdr:from>
    <xdr:ext cx="469744" cy="259045"/>
    <xdr:sp macro="" textlink="">
      <xdr:nvSpPr>
        <xdr:cNvPr id="394" name="n_3mainValue【市民会館】&#10;一人当たり面積">
          <a:extLst>
            <a:ext uri="{FF2B5EF4-FFF2-40B4-BE49-F238E27FC236}">
              <a16:creationId xmlns:a16="http://schemas.microsoft.com/office/drawing/2014/main" id="{809E4004-832A-436F-A4B1-9965040050B2}"/>
            </a:ext>
          </a:extLst>
        </xdr:cNvPr>
        <xdr:cNvSpPr txBox="1"/>
      </xdr:nvSpPr>
      <xdr:spPr>
        <a:xfrm>
          <a:off x="7626427" y="1727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4081</xdr:rowOff>
    </xdr:from>
    <xdr:ext cx="469744" cy="259045"/>
    <xdr:sp macro="" textlink="">
      <xdr:nvSpPr>
        <xdr:cNvPr id="395" name="n_4mainValue【市民会館】&#10;一人当たり面積">
          <a:extLst>
            <a:ext uri="{FF2B5EF4-FFF2-40B4-BE49-F238E27FC236}">
              <a16:creationId xmlns:a16="http://schemas.microsoft.com/office/drawing/2014/main" id="{9972A5D4-D3E6-4870-98D1-AC5EB87FF5EE}"/>
            </a:ext>
          </a:extLst>
        </xdr:cNvPr>
        <xdr:cNvSpPr txBox="1"/>
      </xdr:nvSpPr>
      <xdr:spPr>
        <a:xfrm>
          <a:off x="6737427" y="1732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E78B2DD5-4227-44F6-AB4F-299BE2B254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C9CBEA4D-B429-4815-AC1C-54458EABF47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5DD242A3-BA00-4D64-BAA0-D83303BB779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7DB78137-01D2-4093-8E55-30CC0B46214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A03FA277-9113-46CF-862D-2C1D2FEBC3B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76C79A65-7C94-45D3-ABDC-3CF0E8C21C2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1647E769-62FA-4ED8-AC68-4EBDB1F03D2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37E355A7-0750-417D-992F-45159B49E21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D1ABD2F8-F5DD-40DC-B63E-8CCF3F1F9B4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6EA672B8-E98F-4B72-A36B-DE81F3AF09C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8408BE5D-96AD-44EE-9CF0-14322C808B6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6BAA0B44-9905-48A6-A188-5E78201043A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83D487E0-887F-4B1F-9ACF-76CD02BFA4A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C1AEF879-31A5-42A6-ABB4-8B6A90BA484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838F376F-00D7-4BCB-8F88-D92BF585AB4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B7CF16BB-6037-4487-A57B-22CD9A86664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B9C9A7EC-0CDD-4928-B6A0-780C4B133E4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9AC327A-CF9D-4A50-852E-A96C5C0AF21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E9F56A55-4B98-4812-A1CE-B10C838455C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81162E74-5E0E-49EE-89D5-286DB54ABD5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7DE92592-6AF8-4267-9039-EA0DCA56205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438B20A1-B70A-4371-8AE1-95492AB911E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B46C2C1F-5763-4815-8452-2CF36F5763A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DDFF6E51-32C7-44DB-B39B-A008F963DF3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9182BEC2-7E28-4ECD-9EC4-70BF152CE1C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5E0E0712-86EF-4507-8C51-C20283CCBAA6}"/>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8B02FBE4-C6C1-4E21-AFF9-7A1C0BFC5D8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02C17A09-7C26-4A49-B829-2640D27400F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9D1DEC5A-904E-4281-A317-241832E41EAF}"/>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5" name="直線コネクタ 424">
          <a:extLst>
            <a:ext uri="{FF2B5EF4-FFF2-40B4-BE49-F238E27FC236}">
              <a16:creationId xmlns:a16="http://schemas.microsoft.com/office/drawing/2014/main" id="{56B1B254-5EBE-4759-BD41-B0A3B31924CA}"/>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144E58AB-F1C9-47F5-A8F6-3F30BE3B4B73}"/>
            </a:ext>
          </a:extLst>
        </xdr:cNvPr>
        <xdr:cNvSpPr txBox="1"/>
      </xdr:nvSpPr>
      <xdr:spPr>
        <a:xfrm>
          <a:off x="16357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7" name="フローチャート: 判断 426">
          <a:extLst>
            <a:ext uri="{FF2B5EF4-FFF2-40B4-BE49-F238E27FC236}">
              <a16:creationId xmlns:a16="http://schemas.microsoft.com/office/drawing/2014/main" id="{82A53A50-86CE-49F3-B61D-66A05467ACF6}"/>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8" name="フローチャート: 判断 427">
          <a:extLst>
            <a:ext uri="{FF2B5EF4-FFF2-40B4-BE49-F238E27FC236}">
              <a16:creationId xmlns:a16="http://schemas.microsoft.com/office/drawing/2014/main" id="{B64F5CB7-08F9-47DA-8756-D56DDB5414A3}"/>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9" name="フローチャート: 判断 428">
          <a:extLst>
            <a:ext uri="{FF2B5EF4-FFF2-40B4-BE49-F238E27FC236}">
              <a16:creationId xmlns:a16="http://schemas.microsoft.com/office/drawing/2014/main" id="{2D6CD975-9560-4D01-81D0-5245351103A8}"/>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30" name="フローチャート: 判断 429">
          <a:extLst>
            <a:ext uri="{FF2B5EF4-FFF2-40B4-BE49-F238E27FC236}">
              <a16:creationId xmlns:a16="http://schemas.microsoft.com/office/drawing/2014/main" id="{E6788732-A05D-4EC5-9C20-AC08EC4FBC1F}"/>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31" name="フローチャート: 判断 430">
          <a:extLst>
            <a:ext uri="{FF2B5EF4-FFF2-40B4-BE49-F238E27FC236}">
              <a16:creationId xmlns:a16="http://schemas.microsoft.com/office/drawing/2014/main" id="{252583BB-F10E-4431-A655-A22349541EE1}"/>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E466461-F6A1-4585-B6CC-5F9D1FBDA67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58AC7E8-588E-4645-9E33-D020C60A4F6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DC8E8AC-AF23-4E9A-B130-1B21C0276B4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541E78-48DB-4B05-BC9C-E08AD40984C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11D4C12-45A2-46B4-B2D6-77B665FC820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136434</xdr:rowOff>
    </xdr:from>
    <xdr:to>
      <xdr:col>85</xdr:col>
      <xdr:colOff>177800</xdr:colOff>
      <xdr:row>37</xdr:row>
      <xdr:rowOff>66584</xdr:rowOff>
    </xdr:to>
    <xdr:sp macro="" textlink="">
      <xdr:nvSpPr>
        <xdr:cNvPr id="437" name="楕円 436">
          <a:extLst>
            <a:ext uri="{FF2B5EF4-FFF2-40B4-BE49-F238E27FC236}">
              <a16:creationId xmlns:a16="http://schemas.microsoft.com/office/drawing/2014/main" id="{8785F300-2854-449D-BE33-2D8B634C1273}"/>
            </a:ext>
          </a:extLst>
        </xdr:cNvPr>
        <xdr:cNvSpPr/>
      </xdr:nvSpPr>
      <xdr:spPr>
        <a:xfrm>
          <a:off x="162687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159311</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40ED58E8-39CB-48A4-8EA5-24800D7EEE7F}"/>
            </a:ext>
          </a:extLst>
        </xdr:cNvPr>
        <xdr:cNvSpPr txBox="1"/>
      </xdr:nvSpPr>
      <xdr:spPr>
        <a:xfrm>
          <a:off x="16357600" y="616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85816</xdr:rowOff>
    </xdr:from>
    <xdr:to>
      <xdr:col>81</xdr:col>
      <xdr:colOff>101600</xdr:colOff>
      <xdr:row>37</xdr:row>
      <xdr:rowOff>15966</xdr:rowOff>
    </xdr:to>
    <xdr:sp macro="" textlink="">
      <xdr:nvSpPr>
        <xdr:cNvPr id="439" name="楕円 438">
          <a:extLst>
            <a:ext uri="{FF2B5EF4-FFF2-40B4-BE49-F238E27FC236}">
              <a16:creationId xmlns:a16="http://schemas.microsoft.com/office/drawing/2014/main" id="{A8300736-77CF-4AEC-918D-E3274125EEB3}"/>
            </a:ext>
          </a:extLst>
        </xdr:cNvPr>
        <xdr:cNvSpPr/>
      </xdr:nvSpPr>
      <xdr:spPr>
        <a:xfrm>
          <a:off x="15430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136616</xdr:rowOff>
    </xdr:from>
    <xdr:to>
      <xdr:col>85</xdr:col>
      <xdr:colOff>127000</xdr:colOff>
      <xdr:row>37</xdr:row>
      <xdr:rowOff>15784</xdr:rowOff>
    </xdr:to>
    <xdr:cxnSp macro="">
      <xdr:nvCxnSpPr>
        <xdr:cNvPr id="440" name="直線コネクタ 439">
          <a:extLst>
            <a:ext uri="{FF2B5EF4-FFF2-40B4-BE49-F238E27FC236}">
              <a16:creationId xmlns:a16="http://schemas.microsoft.com/office/drawing/2014/main" id="{4B0C9CA8-D291-452C-95C0-BBD5406A3BAC}"/>
            </a:ext>
          </a:extLst>
        </xdr:cNvPr>
        <xdr:cNvCxnSpPr/>
      </xdr:nvCxnSpPr>
      <xdr:spPr>
        <a:xfrm>
          <a:off x="15481300" y="630881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35197</xdr:rowOff>
    </xdr:from>
    <xdr:to>
      <xdr:col>76</xdr:col>
      <xdr:colOff>165100</xdr:colOff>
      <xdr:row>36</xdr:row>
      <xdr:rowOff>136797</xdr:rowOff>
    </xdr:to>
    <xdr:sp macro="" textlink="">
      <xdr:nvSpPr>
        <xdr:cNvPr id="441" name="楕円 440">
          <a:extLst>
            <a:ext uri="{FF2B5EF4-FFF2-40B4-BE49-F238E27FC236}">
              <a16:creationId xmlns:a16="http://schemas.microsoft.com/office/drawing/2014/main" id="{FBA60E87-C181-4E89-B344-F61CDC136C68}"/>
            </a:ext>
          </a:extLst>
        </xdr:cNvPr>
        <xdr:cNvSpPr/>
      </xdr:nvSpPr>
      <xdr:spPr>
        <a:xfrm>
          <a:off x="14541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85997</xdr:rowOff>
    </xdr:from>
    <xdr:to>
      <xdr:col>81</xdr:col>
      <xdr:colOff>50800</xdr:colOff>
      <xdr:row>36</xdr:row>
      <xdr:rowOff>136616</xdr:rowOff>
    </xdr:to>
    <xdr:cxnSp macro="">
      <xdr:nvCxnSpPr>
        <xdr:cNvPr id="442" name="直線コネクタ 441">
          <a:extLst>
            <a:ext uri="{FF2B5EF4-FFF2-40B4-BE49-F238E27FC236}">
              <a16:creationId xmlns:a16="http://schemas.microsoft.com/office/drawing/2014/main" id="{1D1ACF4F-1B02-45A7-BA9D-049ED265FE73}"/>
            </a:ext>
          </a:extLst>
        </xdr:cNvPr>
        <xdr:cNvCxnSpPr/>
      </xdr:nvCxnSpPr>
      <xdr:spPr>
        <a:xfrm>
          <a:off x="14592300" y="625819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95613</xdr:rowOff>
    </xdr:from>
    <xdr:to>
      <xdr:col>72</xdr:col>
      <xdr:colOff>38100</xdr:colOff>
      <xdr:row>40</xdr:row>
      <xdr:rowOff>25763</xdr:rowOff>
    </xdr:to>
    <xdr:sp macro="" textlink="">
      <xdr:nvSpPr>
        <xdr:cNvPr id="443" name="楕円 442">
          <a:extLst>
            <a:ext uri="{FF2B5EF4-FFF2-40B4-BE49-F238E27FC236}">
              <a16:creationId xmlns:a16="http://schemas.microsoft.com/office/drawing/2014/main" id="{1CBE2738-4984-4561-97B6-717B6B9D4221}"/>
            </a:ext>
          </a:extLst>
        </xdr:cNvPr>
        <xdr:cNvSpPr/>
      </xdr:nvSpPr>
      <xdr:spPr>
        <a:xfrm>
          <a:off x="13652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85997</xdr:rowOff>
    </xdr:from>
    <xdr:to>
      <xdr:col>76</xdr:col>
      <xdr:colOff>114300</xdr:colOff>
      <xdr:row>39</xdr:row>
      <xdr:rowOff>146413</xdr:rowOff>
    </xdr:to>
    <xdr:cxnSp macro="">
      <xdr:nvCxnSpPr>
        <xdr:cNvPr id="444" name="直線コネクタ 443">
          <a:extLst>
            <a:ext uri="{FF2B5EF4-FFF2-40B4-BE49-F238E27FC236}">
              <a16:creationId xmlns:a16="http://schemas.microsoft.com/office/drawing/2014/main" id="{D753B39F-AFA3-4768-BF15-C2CA1BB4BF0D}"/>
            </a:ext>
          </a:extLst>
        </xdr:cNvPr>
        <xdr:cNvCxnSpPr/>
      </xdr:nvCxnSpPr>
      <xdr:spPr>
        <a:xfrm flipV="1">
          <a:off x="13703300" y="6258197"/>
          <a:ext cx="889000" cy="57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67854</xdr:rowOff>
    </xdr:from>
    <xdr:to>
      <xdr:col>67</xdr:col>
      <xdr:colOff>101600</xdr:colOff>
      <xdr:row>39</xdr:row>
      <xdr:rowOff>169454</xdr:rowOff>
    </xdr:to>
    <xdr:sp macro="" textlink="">
      <xdr:nvSpPr>
        <xdr:cNvPr id="445" name="楕円 444">
          <a:extLst>
            <a:ext uri="{FF2B5EF4-FFF2-40B4-BE49-F238E27FC236}">
              <a16:creationId xmlns:a16="http://schemas.microsoft.com/office/drawing/2014/main" id="{62F89562-6815-4167-8B6B-AB0B8EA4CE47}"/>
            </a:ext>
          </a:extLst>
        </xdr:cNvPr>
        <xdr:cNvSpPr/>
      </xdr:nvSpPr>
      <xdr:spPr>
        <a:xfrm>
          <a:off x="12763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118654</xdr:rowOff>
    </xdr:from>
    <xdr:to>
      <xdr:col>71</xdr:col>
      <xdr:colOff>177800</xdr:colOff>
      <xdr:row>39</xdr:row>
      <xdr:rowOff>146413</xdr:rowOff>
    </xdr:to>
    <xdr:cxnSp macro="">
      <xdr:nvCxnSpPr>
        <xdr:cNvPr id="446" name="直線コネクタ 445">
          <a:extLst>
            <a:ext uri="{FF2B5EF4-FFF2-40B4-BE49-F238E27FC236}">
              <a16:creationId xmlns:a16="http://schemas.microsoft.com/office/drawing/2014/main" id="{72463690-1476-4CE6-B6F7-F986B5890B7E}"/>
            </a:ext>
          </a:extLst>
        </xdr:cNvPr>
        <xdr:cNvCxnSpPr/>
      </xdr:nvCxnSpPr>
      <xdr:spPr>
        <a:xfrm>
          <a:off x="12814300" y="68052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2133C48B-3616-48C3-82BF-FC69320BA4FD}"/>
            </a:ext>
          </a:extLst>
        </xdr:cNvPr>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2563FA0F-E96E-4A8B-8FBF-840BA93F5E57}"/>
            </a:ext>
          </a:extLst>
        </xdr:cNvPr>
        <xdr:cNvSpPr txBox="1"/>
      </xdr:nvSpPr>
      <xdr:spPr>
        <a:xfrm>
          <a:off x="14389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4CD85DF9-54A9-4814-ABEE-A434A557E8FD}"/>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069C0FEA-C1B8-4F30-8014-88D8737F39FD}"/>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32493</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DC61D03D-C159-4E99-87A9-2230FE4A3D08}"/>
            </a:ext>
          </a:extLst>
        </xdr:cNvPr>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153324</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0DC9EA13-398D-4B43-A414-3224862F0F60}"/>
            </a:ext>
          </a:extLst>
        </xdr:cNvPr>
        <xdr:cNvSpPr txBox="1"/>
      </xdr:nvSpPr>
      <xdr:spPr>
        <a:xfrm>
          <a:off x="14389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16890</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F8F49F88-0CA5-4F99-B2DD-C64B5072E699}"/>
            </a:ext>
          </a:extLst>
        </xdr:cNvPr>
        <xdr:cNvSpPr txBox="1"/>
      </xdr:nvSpPr>
      <xdr:spPr>
        <a:xfrm>
          <a:off x="135007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160581</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D2180709-84DE-4BA4-AF99-23C38C3B152A}"/>
            </a:ext>
          </a:extLst>
        </xdr:cNvPr>
        <xdr:cNvSpPr txBox="1"/>
      </xdr:nvSpPr>
      <xdr:spPr>
        <a:xfrm>
          <a:off x="12611744"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A73E50A7-CB11-4CCD-8A21-38C3369F44B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31949D70-A78A-4711-848C-B554C040A91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213B9382-4505-4F9D-9095-2080B966E2C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4F45DBA-EAFF-4896-B623-B34E981D73B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E4F47C51-DCD9-4B39-ABE5-017F8CC5570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DE1C5341-C9DF-43B7-B5DB-848D761A78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863EECDB-2447-40F9-8098-CBB11DCC76A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D0BCBAAF-C724-4657-970B-83FC58EBE38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7C4E390A-9031-4FC5-82D5-60C1AA64C12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9ED54451-781F-4215-A4DD-500592B8EC5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a:extLst>
            <a:ext uri="{FF2B5EF4-FFF2-40B4-BE49-F238E27FC236}">
              <a16:creationId xmlns:a16="http://schemas.microsoft.com/office/drawing/2014/main" id="{A69937A2-3569-4FBF-9D1B-813B9294F4B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6" name="テキスト ボックス 465">
          <a:extLst>
            <a:ext uri="{FF2B5EF4-FFF2-40B4-BE49-F238E27FC236}">
              <a16:creationId xmlns:a16="http://schemas.microsoft.com/office/drawing/2014/main" id="{AEBB0EE0-414B-400F-9591-5F6CA3950A85}"/>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a:extLst>
            <a:ext uri="{FF2B5EF4-FFF2-40B4-BE49-F238E27FC236}">
              <a16:creationId xmlns:a16="http://schemas.microsoft.com/office/drawing/2014/main" id="{0E2C9E6C-C1B6-4351-9967-670FF8FC762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8" name="テキスト ボックス 467">
          <a:extLst>
            <a:ext uri="{FF2B5EF4-FFF2-40B4-BE49-F238E27FC236}">
              <a16:creationId xmlns:a16="http://schemas.microsoft.com/office/drawing/2014/main" id="{2D27248F-AF9D-4AED-8A96-49955E2FECFB}"/>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a:extLst>
            <a:ext uri="{FF2B5EF4-FFF2-40B4-BE49-F238E27FC236}">
              <a16:creationId xmlns:a16="http://schemas.microsoft.com/office/drawing/2014/main" id="{40AA569D-10A3-49FA-BE17-3BCF6B50DD4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0" name="テキスト ボックス 469">
          <a:extLst>
            <a:ext uri="{FF2B5EF4-FFF2-40B4-BE49-F238E27FC236}">
              <a16:creationId xmlns:a16="http://schemas.microsoft.com/office/drawing/2014/main" id="{CEA9FEDC-5263-473F-9831-3CB4754997FD}"/>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a:extLst>
            <a:ext uri="{FF2B5EF4-FFF2-40B4-BE49-F238E27FC236}">
              <a16:creationId xmlns:a16="http://schemas.microsoft.com/office/drawing/2014/main" id="{7E47E440-8664-4807-9D04-472F08B39DA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2" name="テキスト ボックス 471">
          <a:extLst>
            <a:ext uri="{FF2B5EF4-FFF2-40B4-BE49-F238E27FC236}">
              <a16:creationId xmlns:a16="http://schemas.microsoft.com/office/drawing/2014/main" id="{FE15E1A8-DB80-41FC-9B23-BCC6E6E6B1B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a:extLst>
            <a:ext uri="{FF2B5EF4-FFF2-40B4-BE49-F238E27FC236}">
              <a16:creationId xmlns:a16="http://schemas.microsoft.com/office/drawing/2014/main" id="{6F8874D9-2969-42DC-98D0-E5DDB7FEA30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4" name="テキスト ボックス 473">
          <a:extLst>
            <a:ext uri="{FF2B5EF4-FFF2-40B4-BE49-F238E27FC236}">
              <a16:creationId xmlns:a16="http://schemas.microsoft.com/office/drawing/2014/main" id="{BB20A6E9-C026-466D-8BB9-A1ECB7ECA615}"/>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a:extLst>
            <a:ext uri="{FF2B5EF4-FFF2-40B4-BE49-F238E27FC236}">
              <a16:creationId xmlns:a16="http://schemas.microsoft.com/office/drawing/2014/main" id="{8C9AE703-6899-49AA-955B-DE1BEE0F0CD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6" name="テキスト ボックス 475">
          <a:extLst>
            <a:ext uri="{FF2B5EF4-FFF2-40B4-BE49-F238E27FC236}">
              <a16:creationId xmlns:a16="http://schemas.microsoft.com/office/drawing/2014/main" id="{DB895C07-710A-44D0-ACEE-EF0EBA87FB74}"/>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72216D09-584B-4547-9654-739AF0FE6A1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8" name="テキスト ボックス 477">
          <a:extLst>
            <a:ext uri="{FF2B5EF4-FFF2-40B4-BE49-F238E27FC236}">
              <a16:creationId xmlns:a16="http://schemas.microsoft.com/office/drawing/2014/main" id="{A0E44EFE-B8CE-4337-8CEB-BDAB9FA15C6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B2967800-E2C1-4159-BF25-F65E9820EAF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80" name="直線コネクタ 479">
          <a:extLst>
            <a:ext uri="{FF2B5EF4-FFF2-40B4-BE49-F238E27FC236}">
              <a16:creationId xmlns:a16="http://schemas.microsoft.com/office/drawing/2014/main" id="{D074407E-4413-4C35-97F4-D3970324C8EE}"/>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1" name="【一般廃棄物処理施設】&#10;一人当たり有形固定資産（償却資産）額最小値テキスト">
          <a:extLst>
            <a:ext uri="{FF2B5EF4-FFF2-40B4-BE49-F238E27FC236}">
              <a16:creationId xmlns:a16="http://schemas.microsoft.com/office/drawing/2014/main" id="{EFAC8409-C7AA-43EA-A57B-41EFE17626BE}"/>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2" name="直線コネクタ 481">
          <a:extLst>
            <a:ext uri="{FF2B5EF4-FFF2-40B4-BE49-F238E27FC236}">
              <a16:creationId xmlns:a16="http://schemas.microsoft.com/office/drawing/2014/main" id="{8B4A16FB-6EE6-4A76-9917-756A314D5F9D}"/>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3" name="【一般廃棄物処理施設】&#10;一人当たり有形固定資産（償却資産）額最大値テキスト">
          <a:extLst>
            <a:ext uri="{FF2B5EF4-FFF2-40B4-BE49-F238E27FC236}">
              <a16:creationId xmlns:a16="http://schemas.microsoft.com/office/drawing/2014/main" id="{D7C8C024-0D7D-414A-9B2D-C0670922F38B}"/>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4" name="直線コネクタ 483">
          <a:extLst>
            <a:ext uri="{FF2B5EF4-FFF2-40B4-BE49-F238E27FC236}">
              <a16:creationId xmlns:a16="http://schemas.microsoft.com/office/drawing/2014/main" id="{E1A4503B-E170-421F-A59C-3E6CE3746558}"/>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C179795A-812B-479C-8ADF-BA0D23E8E88C}"/>
            </a:ext>
          </a:extLst>
        </xdr:cNvPr>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6" name="フローチャート: 判断 485">
          <a:extLst>
            <a:ext uri="{FF2B5EF4-FFF2-40B4-BE49-F238E27FC236}">
              <a16:creationId xmlns:a16="http://schemas.microsoft.com/office/drawing/2014/main" id="{718505B5-4388-46F9-92DC-8CF63814647D}"/>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7" name="フローチャート: 判断 486">
          <a:extLst>
            <a:ext uri="{FF2B5EF4-FFF2-40B4-BE49-F238E27FC236}">
              <a16:creationId xmlns:a16="http://schemas.microsoft.com/office/drawing/2014/main" id="{766C90AA-3299-426A-BE30-A6CC85553648}"/>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8" name="フローチャート: 判断 487">
          <a:extLst>
            <a:ext uri="{FF2B5EF4-FFF2-40B4-BE49-F238E27FC236}">
              <a16:creationId xmlns:a16="http://schemas.microsoft.com/office/drawing/2014/main" id="{07177780-8CD8-46D4-8726-AF7718195956}"/>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9" name="フローチャート: 判断 488">
          <a:extLst>
            <a:ext uri="{FF2B5EF4-FFF2-40B4-BE49-F238E27FC236}">
              <a16:creationId xmlns:a16="http://schemas.microsoft.com/office/drawing/2014/main" id="{FFA9B7AE-D14E-41F9-B199-96BB668D0A00}"/>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90" name="フローチャート: 判断 489">
          <a:extLst>
            <a:ext uri="{FF2B5EF4-FFF2-40B4-BE49-F238E27FC236}">
              <a16:creationId xmlns:a16="http://schemas.microsoft.com/office/drawing/2014/main" id="{741C57A2-5B65-4468-A68D-DBE889BAC5EB}"/>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2E0618C-4116-4FBC-89A4-1178320CFC2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BBE78F3-D444-4C66-A493-EA19E0EB9CC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86068E14-22A2-4336-A218-DDBDD573DF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6E135B8-1130-431D-A70C-514A0BCEB93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1680D56-F70A-45CD-82DD-ECC2F8B62CD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98984</xdr:rowOff>
    </xdr:from>
    <xdr:to>
      <xdr:col>116</xdr:col>
      <xdr:colOff>114300</xdr:colOff>
      <xdr:row>36</xdr:row>
      <xdr:rowOff>29134</xdr:rowOff>
    </xdr:to>
    <xdr:sp macro="" textlink="">
      <xdr:nvSpPr>
        <xdr:cNvPr id="496" name="楕円 495">
          <a:extLst>
            <a:ext uri="{FF2B5EF4-FFF2-40B4-BE49-F238E27FC236}">
              <a16:creationId xmlns:a16="http://schemas.microsoft.com/office/drawing/2014/main" id="{67B8DD13-ADA6-4D9A-AEBE-06FB3B119E17}"/>
            </a:ext>
          </a:extLst>
        </xdr:cNvPr>
        <xdr:cNvSpPr/>
      </xdr:nvSpPr>
      <xdr:spPr>
        <a:xfrm>
          <a:off x="22110700" y="60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121861</xdr:rowOff>
    </xdr:from>
    <xdr:ext cx="690189" cy="259045"/>
    <xdr:sp macro="" textlink="">
      <xdr:nvSpPr>
        <xdr:cNvPr id="497" name="【一般廃棄物処理施設】&#10;一人当たり有形固定資産（償却資産）額該当値テキスト">
          <a:extLst>
            <a:ext uri="{FF2B5EF4-FFF2-40B4-BE49-F238E27FC236}">
              <a16:creationId xmlns:a16="http://schemas.microsoft.com/office/drawing/2014/main" id="{B779C685-794E-45EC-9BE7-77B651222C04}"/>
            </a:ext>
          </a:extLst>
        </xdr:cNvPr>
        <xdr:cNvSpPr txBox="1"/>
      </xdr:nvSpPr>
      <xdr:spPr>
        <a:xfrm>
          <a:off x="22199600" y="5951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140052</xdr:rowOff>
    </xdr:from>
    <xdr:to>
      <xdr:col>112</xdr:col>
      <xdr:colOff>38100</xdr:colOff>
      <xdr:row>36</xdr:row>
      <xdr:rowOff>70202</xdr:rowOff>
    </xdr:to>
    <xdr:sp macro="" textlink="">
      <xdr:nvSpPr>
        <xdr:cNvPr id="498" name="楕円 497">
          <a:extLst>
            <a:ext uri="{FF2B5EF4-FFF2-40B4-BE49-F238E27FC236}">
              <a16:creationId xmlns:a16="http://schemas.microsoft.com/office/drawing/2014/main" id="{18C1D67F-1731-433A-A3B2-4D9E9E05E2A2}"/>
            </a:ext>
          </a:extLst>
        </xdr:cNvPr>
        <xdr:cNvSpPr/>
      </xdr:nvSpPr>
      <xdr:spPr>
        <a:xfrm>
          <a:off x="21272500" y="614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149784</xdr:rowOff>
    </xdr:from>
    <xdr:to>
      <xdr:col>116</xdr:col>
      <xdr:colOff>63500</xdr:colOff>
      <xdr:row>36</xdr:row>
      <xdr:rowOff>19402</xdr:rowOff>
    </xdr:to>
    <xdr:cxnSp macro="">
      <xdr:nvCxnSpPr>
        <xdr:cNvPr id="499" name="直線コネクタ 498">
          <a:extLst>
            <a:ext uri="{FF2B5EF4-FFF2-40B4-BE49-F238E27FC236}">
              <a16:creationId xmlns:a16="http://schemas.microsoft.com/office/drawing/2014/main" id="{2200D410-9E95-480A-AA31-2052F969FB91}"/>
            </a:ext>
          </a:extLst>
        </xdr:cNvPr>
        <xdr:cNvCxnSpPr/>
      </xdr:nvCxnSpPr>
      <xdr:spPr>
        <a:xfrm flipV="1">
          <a:off x="21323300" y="6150534"/>
          <a:ext cx="838200" cy="4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159904</xdr:rowOff>
    </xdr:from>
    <xdr:to>
      <xdr:col>107</xdr:col>
      <xdr:colOff>101600</xdr:colOff>
      <xdr:row>36</xdr:row>
      <xdr:rowOff>90054</xdr:rowOff>
    </xdr:to>
    <xdr:sp macro="" textlink="">
      <xdr:nvSpPr>
        <xdr:cNvPr id="500" name="楕円 499">
          <a:extLst>
            <a:ext uri="{FF2B5EF4-FFF2-40B4-BE49-F238E27FC236}">
              <a16:creationId xmlns:a16="http://schemas.microsoft.com/office/drawing/2014/main" id="{D9F2D791-185D-4EFA-B153-78EC14F8EA96}"/>
            </a:ext>
          </a:extLst>
        </xdr:cNvPr>
        <xdr:cNvSpPr/>
      </xdr:nvSpPr>
      <xdr:spPr>
        <a:xfrm>
          <a:off x="20383500" y="61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19402</xdr:rowOff>
    </xdr:from>
    <xdr:to>
      <xdr:col>111</xdr:col>
      <xdr:colOff>177800</xdr:colOff>
      <xdr:row>36</xdr:row>
      <xdr:rowOff>39254</xdr:rowOff>
    </xdr:to>
    <xdr:cxnSp macro="">
      <xdr:nvCxnSpPr>
        <xdr:cNvPr id="501" name="直線コネクタ 500">
          <a:extLst>
            <a:ext uri="{FF2B5EF4-FFF2-40B4-BE49-F238E27FC236}">
              <a16:creationId xmlns:a16="http://schemas.microsoft.com/office/drawing/2014/main" id="{003D4FFB-E2A1-44B3-82DB-D29088836F7E}"/>
            </a:ext>
          </a:extLst>
        </xdr:cNvPr>
        <xdr:cNvCxnSpPr/>
      </xdr:nvCxnSpPr>
      <xdr:spPr>
        <a:xfrm flipV="1">
          <a:off x="20434300" y="6191602"/>
          <a:ext cx="889000" cy="1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25865</xdr:rowOff>
    </xdr:from>
    <xdr:to>
      <xdr:col>102</xdr:col>
      <xdr:colOff>165100</xdr:colOff>
      <xdr:row>39</xdr:row>
      <xdr:rowOff>127465</xdr:rowOff>
    </xdr:to>
    <xdr:sp macro="" textlink="">
      <xdr:nvSpPr>
        <xdr:cNvPr id="502" name="楕円 501">
          <a:extLst>
            <a:ext uri="{FF2B5EF4-FFF2-40B4-BE49-F238E27FC236}">
              <a16:creationId xmlns:a16="http://schemas.microsoft.com/office/drawing/2014/main" id="{8EC17A71-AE34-4885-86E2-92293B26CDE2}"/>
            </a:ext>
          </a:extLst>
        </xdr:cNvPr>
        <xdr:cNvSpPr/>
      </xdr:nvSpPr>
      <xdr:spPr>
        <a:xfrm>
          <a:off x="19494500" y="671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39254</xdr:rowOff>
    </xdr:from>
    <xdr:to>
      <xdr:col>107</xdr:col>
      <xdr:colOff>50800</xdr:colOff>
      <xdr:row>39</xdr:row>
      <xdr:rowOff>76665</xdr:rowOff>
    </xdr:to>
    <xdr:cxnSp macro="">
      <xdr:nvCxnSpPr>
        <xdr:cNvPr id="503" name="直線コネクタ 502">
          <a:extLst>
            <a:ext uri="{FF2B5EF4-FFF2-40B4-BE49-F238E27FC236}">
              <a16:creationId xmlns:a16="http://schemas.microsoft.com/office/drawing/2014/main" id="{A21CC4DA-C54C-4AC2-97C4-EB19D69B5F50}"/>
            </a:ext>
          </a:extLst>
        </xdr:cNvPr>
        <xdr:cNvCxnSpPr/>
      </xdr:nvCxnSpPr>
      <xdr:spPr>
        <a:xfrm flipV="1">
          <a:off x="19545300" y="6211454"/>
          <a:ext cx="889000" cy="5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48216</xdr:rowOff>
    </xdr:from>
    <xdr:to>
      <xdr:col>98</xdr:col>
      <xdr:colOff>38100</xdr:colOff>
      <xdr:row>39</xdr:row>
      <xdr:rowOff>149816</xdr:rowOff>
    </xdr:to>
    <xdr:sp macro="" textlink="">
      <xdr:nvSpPr>
        <xdr:cNvPr id="504" name="楕円 503">
          <a:extLst>
            <a:ext uri="{FF2B5EF4-FFF2-40B4-BE49-F238E27FC236}">
              <a16:creationId xmlns:a16="http://schemas.microsoft.com/office/drawing/2014/main" id="{9614D373-391B-49F0-9EA8-64DEC4035933}"/>
            </a:ext>
          </a:extLst>
        </xdr:cNvPr>
        <xdr:cNvSpPr/>
      </xdr:nvSpPr>
      <xdr:spPr>
        <a:xfrm>
          <a:off x="18605500" y="67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76665</xdr:rowOff>
    </xdr:from>
    <xdr:to>
      <xdr:col>102</xdr:col>
      <xdr:colOff>114300</xdr:colOff>
      <xdr:row>39</xdr:row>
      <xdr:rowOff>99016</xdr:rowOff>
    </xdr:to>
    <xdr:cxnSp macro="">
      <xdr:nvCxnSpPr>
        <xdr:cNvPr id="505" name="直線コネクタ 504">
          <a:extLst>
            <a:ext uri="{FF2B5EF4-FFF2-40B4-BE49-F238E27FC236}">
              <a16:creationId xmlns:a16="http://schemas.microsoft.com/office/drawing/2014/main" id="{B1D35E3E-9DCB-4857-AC4E-7C25705B4472}"/>
            </a:ext>
          </a:extLst>
        </xdr:cNvPr>
        <xdr:cNvCxnSpPr/>
      </xdr:nvCxnSpPr>
      <xdr:spPr>
        <a:xfrm flipV="1">
          <a:off x="18656300" y="6763215"/>
          <a:ext cx="889000" cy="2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506" name="n_1aveValue【一般廃棄物処理施設】&#10;一人当たり有形固定資産（償却資産）額">
          <a:extLst>
            <a:ext uri="{FF2B5EF4-FFF2-40B4-BE49-F238E27FC236}">
              <a16:creationId xmlns:a16="http://schemas.microsoft.com/office/drawing/2014/main" id="{2260606B-A392-4D02-8FE3-4159D24ED4B1}"/>
            </a:ext>
          </a:extLst>
        </xdr:cNvPr>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507" name="n_2aveValue【一般廃棄物処理施設】&#10;一人当たり有形固定資産（償却資産）額">
          <a:extLst>
            <a:ext uri="{FF2B5EF4-FFF2-40B4-BE49-F238E27FC236}">
              <a16:creationId xmlns:a16="http://schemas.microsoft.com/office/drawing/2014/main" id="{479360FB-12E9-43CC-9512-A133253E9D84}"/>
            </a:ext>
          </a:extLst>
        </xdr:cNvPr>
        <xdr:cNvSpPr txBox="1"/>
      </xdr:nvSpPr>
      <xdr:spPr>
        <a:xfrm>
          <a:off x="20134795" y="714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508" name="n_3aveValue【一般廃棄物処理施設】&#10;一人当たり有形固定資産（償却資産）額">
          <a:extLst>
            <a:ext uri="{FF2B5EF4-FFF2-40B4-BE49-F238E27FC236}">
              <a16:creationId xmlns:a16="http://schemas.microsoft.com/office/drawing/2014/main" id="{56AD5EF2-4A6A-4371-A145-8E3D2A89272D}"/>
            </a:ext>
          </a:extLst>
        </xdr:cNvPr>
        <xdr:cNvSpPr txBox="1"/>
      </xdr:nvSpPr>
      <xdr:spPr>
        <a:xfrm>
          <a:off x="19245795" y="716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134175</xdr:rowOff>
    </xdr:from>
    <xdr:ext cx="599010" cy="259045"/>
    <xdr:sp macro="" textlink="">
      <xdr:nvSpPr>
        <xdr:cNvPr id="509" name="n_4aveValue【一般廃棄物処理施設】&#10;一人当たり有形固定資産（償却資産）額">
          <a:extLst>
            <a:ext uri="{FF2B5EF4-FFF2-40B4-BE49-F238E27FC236}">
              <a16:creationId xmlns:a16="http://schemas.microsoft.com/office/drawing/2014/main" id="{2227B139-228E-40C0-97DE-6C59738DA6C5}"/>
            </a:ext>
          </a:extLst>
        </xdr:cNvPr>
        <xdr:cNvSpPr txBox="1"/>
      </xdr:nvSpPr>
      <xdr:spPr>
        <a:xfrm>
          <a:off x="18356795" y="71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34</xdr:row>
      <xdr:rowOff>86729</xdr:rowOff>
    </xdr:from>
    <xdr:ext cx="690189" cy="259045"/>
    <xdr:sp macro="" textlink="">
      <xdr:nvSpPr>
        <xdr:cNvPr id="510" name="n_1mainValue【一般廃棄物処理施設】&#10;一人当たり有形固定資産（償却資産）額">
          <a:extLst>
            <a:ext uri="{FF2B5EF4-FFF2-40B4-BE49-F238E27FC236}">
              <a16:creationId xmlns:a16="http://schemas.microsoft.com/office/drawing/2014/main" id="{91712056-AE84-4294-A9CE-884A5BC3DC52}"/>
            </a:ext>
          </a:extLst>
        </xdr:cNvPr>
        <xdr:cNvSpPr txBox="1"/>
      </xdr:nvSpPr>
      <xdr:spPr>
        <a:xfrm>
          <a:off x="20965505" y="59160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106581</xdr:rowOff>
    </xdr:from>
    <xdr:ext cx="599010" cy="259045"/>
    <xdr:sp macro="" textlink="">
      <xdr:nvSpPr>
        <xdr:cNvPr id="511" name="n_2mainValue【一般廃棄物処理施設】&#10;一人当たり有形固定資産（償却資産）額">
          <a:extLst>
            <a:ext uri="{FF2B5EF4-FFF2-40B4-BE49-F238E27FC236}">
              <a16:creationId xmlns:a16="http://schemas.microsoft.com/office/drawing/2014/main" id="{ECAE5B66-5C0B-41B7-896B-3639F7424B83}"/>
            </a:ext>
          </a:extLst>
        </xdr:cNvPr>
        <xdr:cNvSpPr txBox="1"/>
      </xdr:nvSpPr>
      <xdr:spPr>
        <a:xfrm>
          <a:off x="20134795" y="593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143992</xdr:rowOff>
    </xdr:from>
    <xdr:ext cx="599010" cy="259045"/>
    <xdr:sp macro="" textlink="">
      <xdr:nvSpPr>
        <xdr:cNvPr id="512" name="n_3mainValue【一般廃棄物処理施設】&#10;一人当たり有形固定資産（償却資産）額">
          <a:extLst>
            <a:ext uri="{FF2B5EF4-FFF2-40B4-BE49-F238E27FC236}">
              <a16:creationId xmlns:a16="http://schemas.microsoft.com/office/drawing/2014/main" id="{5C405A32-9EDF-472B-93B0-F010F6CDA879}"/>
            </a:ext>
          </a:extLst>
        </xdr:cNvPr>
        <xdr:cNvSpPr txBox="1"/>
      </xdr:nvSpPr>
      <xdr:spPr>
        <a:xfrm>
          <a:off x="19245795" y="64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166343</xdr:rowOff>
    </xdr:from>
    <xdr:ext cx="599010" cy="259045"/>
    <xdr:sp macro="" textlink="">
      <xdr:nvSpPr>
        <xdr:cNvPr id="513" name="n_4mainValue【一般廃棄物処理施設】&#10;一人当たり有形固定資産（償却資産）額">
          <a:extLst>
            <a:ext uri="{FF2B5EF4-FFF2-40B4-BE49-F238E27FC236}">
              <a16:creationId xmlns:a16="http://schemas.microsoft.com/office/drawing/2014/main" id="{BD9E7D50-32E9-4A92-98DA-1294D472B481}"/>
            </a:ext>
          </a:extLst>
        </xdr:cNvPr>
        <xdr:cNvSpPr txBox="1"/>
      </xdr:nvSpPr>
      <xdr:spPr>
        <a:xfrm>
          <a:off x="18356795" y="650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CB5B86AA-0618-432E-96F3-118D257A920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B9744A23-AAD1-40F7-B4EE-DE071D66CC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AB7C854C-7C4E-4717-8294-AA8F48B6FE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619F2C86-2761-4CDA-AF73-24F1A8D9996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D3F56C62-A111-4CEE-BB34-896FEAD6BE2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BD16E118-E5B5-4C33-9716-646E2E6F433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7B359C42-8444-43B5-91B9-CA76077A2B0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29D25225-DEA5-4B91-B83E-430711345DC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FE3F8496-0C1B-400E-BF31-296B6190187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7BB75263-83A8-4BA6-BFAE-FD06B97E824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15750C49-0B7A-41A7-80C1-8B48749EAA3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id="{E51F3187-672E-47C0-A827-6C4089942DB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E7F10D6A-3AF4-44D0-BC82-2415F2F1FD2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id="{BC5E38AF-FC74-4423-83FC-F706BD1CE21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a:extLst>
            <a:ext uri="{FF2B5EF4-FFF2-40B4-BE49-F238E27FC236}">
              <a16:creationId xmlns:a16="http://schemas.microsoft.com/office/drawing/2014/main" id="{B11DB978-2E09-49EE-A174-4440B3F8026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id="{0D275A14-8A06-4C8D-9A74-F1496DB8BE5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a:extLst>
            <a:ext uri="{FF2B5EF4-FFF2-40B4-BE49-F238E27FC236}">
              <a16:creationId xmlns:a16="http://schemas.microsoft.com/office/drawing/2014/main" id="{FD5D7CCD-B693-43BE-AA64-3A71C2A372C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id="{A0EF14E8-7A43-4FCA-9074-50FAC79808E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a:extLst>
            <a:ext uri="{FF2B5EF4-FFF2-40B4-BE49-F238E27FC236}">
              <a16:creationId xmlns:a16="http://schemas.microsoft.com/office/drawing/2014/main" id="{9197F01B-F083-45F6-A548-CBFE3D5ECB1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id="{0C1C3F8D-520B-4DDA-A277-390F5CD741A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a:extLst>
            <a:ext uri="{FF2B5EF4-FFF2-40B4-BE49-F238E27FC236}">
              <a16:creationId xmlns:a16="http://schemas.microsoft.com/office/drawing/2014/main" id="{9326AB77-6FA6-4114-8404-72EC8C4F0FD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8FDADF16-B410-44E0-9415-831AA552787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a:extLst>
            <a:ext uri="{FF2B5EF4-FFF2-40B4-BE49-F238E27FC236}">
              <a16:creationId xmlns:a16="http://schemas.microsoft.com/office/drawing/2014/main" id="{843BF9E1-B344-4D3A-A0E6-9CA03EF6658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273766E9-C856-4756-ADF6-C90F9319AB1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38" name="直線コネクタ 537">
          <a:extLst>
            <a:ext uri="{FF2B5EF4-FFF2-40B4-BE49-F238E27FC236}">
              <a16:creationId xmlns:a16="http://schemas.microsoft.com/office/drawing/2014/main" id="{F19174A2-AB69-4C9D-87AF-1925B2310E1D}"/>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9" name="【保健センター・保健所】&#10;有形固定資産減価償却率最小値テキスト">
          <a:extLst>
            <a:ext uri="{FF2B5EF4-FFF2-40B4-BE49-F238E27FC236}">
              <a16:creationId xmlns:a16="http://schemas.microsoft.com/office/drawing/2014/main" id="{4B41F388-02D4-45F6-9A51-AF2081C0F0DF}"/>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40" name="直線コネクタ 539">
          <a:extLst>
            <a:ext uri="{FF2B5EF4-FFF2-40B4-BE49-F238E27FC236}">
              <a16:creationId xmlns:a16="http://schemas.microsoft.com/office/drawing/2014/main" id="{FB181B3A-0D58-4A5A-88EF-05190152E6B8}"/>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41" name="【保健センター・保健所】&#10;有形固定資産減価償却率最大値テキスト">
          <a:extLst>
            <a:ext uri="{FF2B5EF4-FFF2-40B4-BE49-F238E27FC236}">
              <a16:creationId xmlns:a16="http://schemas.microsoft.com/office/drawing/2014/main" id="{1D491742-9F99-4206-93A1-6039DE0F9AE5}"/>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42" name="直線コネクタ 541">
          <a:extLst>
            <a:ext uri="{FF2B5EF4-FFF2-40B4-BE49-F238E27FC236}">
              <a16:creationId xmlns:a16="http://schemas.microsoft.com/office/drawing/2014/main" id="{2EEB4283-F8BA-451B-885A-C5627D059B05}"/>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543" name="【保健センター・保健所】&#10;有形固定資産減価償却率平均値テキスト">
          <a:extLst>
            <a:ext uri="{FF2B5EF4-FFF2-40B4-BE49-F238E27FC236}">
              <a16:creationId xmlns:a16="http://schemas.microsoft.com/office/drawing/2014/main" id="{58FB6E97-7CF0-42D4-B26B-4D59063B2896}"/>
            </a:ext>
          </a:extLst>
        </xdr:cNvPr>
        <xdr:cNvSpPr txBox="1"/>
      </xdr:nvSpPr>
      <xdr:spPr>
        <a:xfrm>
          <a:off x="1635760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44" name="フローチャート: 判断 543">
          <a:extLst>
            <a:ext uri="{FF2B5EF4-FFF2-40B4-BE49-F238E27FC236}">
              <a16:creationId xmlns:a16="http://schemas.microsoft.com/office/drawing/2014/main" id="{CC8607BD-AEA5-48A8-A532-57CCDD923D56}"/>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45" name="フローチャート: 判断 544">
          <a:extLst>
            <a:ext uri="{FF2B5EF4-FFF2-40B4-BE49-F238E27FC236}">
              <a16:creationId xmlns:a16="http://schemas.microsoft.com/office/drawing/2014/main" id="{1F5DE8C0-61E0-42BE-861E-5FB41B5E5A3B}"/>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46" name="フローチャート: 判断 545">
          <a:extLst>
            <a:ext uri="{FF2B5EF4-FFF2-40B4-BE49-F238E27FC236}">
              <a16:creationId xmlns:a16="http://schemas.microsoft.com/office/drawing/2014/main" id="{1C699308-6E04-433B-9313-FD52ADD42CD5}"/>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547" name="フローチャート: 判断 546">
          <a:extLst>
            <a:ext uri="{FF2B5EF4-FFF2-40B4-BE49-F238E27FC236}">
              <a16:creationId xmlns:a16="http://schemas.microsoft.com/office/drawing/2014/main" id="{1D3EFCA0-867F-40A6-BABA-63A3A6095D79}"/>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548" name="フローチャート: 判断 547">
          <a:extLst>
            <a:ext uri="{FF2B5EF4-FFF2-40B4-BE49-F238E27FC236}">
              <a16:creationId xmlns:a16="http://schemas.microsoft.com/office/drawing/2014/main" id="{D41B1045-1FCA-49AF-AE62-8A9AF710DF9E}"/>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49843D2-B453-4621-95E3-6F30A4BE69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20001A6-C3E0-4A81-9D8E-952FFC3DA5E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C045E9B-E802-476B-B832-8F76DBC5336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E7AFBFB-3411-491F-9689-9C365C09F94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1C3D5C92-5DC3-431F-B5BE-F903DC3C81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554" name="楕円 553">
          <a:extLst>
            <a:ext uri="{FF2B5EF4-FFF2-40B4-BE49-F238E27FC236}">
              <a16:creationId xmlns:a16="http://schemas.microsoft.com/office/drawing/2014/main" id="{92B68D60-F856-4733-91D7-602CE4B60E44}"/>
            </a:ext>
          </a:extLst>
        </xdr:cNvPr>
        <xdr:cNvSpPr/>
      </xdr:nvSpPr>
      <xdr:spPr>
        <a:xfrm>
          <a:off x="162687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55262</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908F0EAC-18CD-45B7-B960-6C8D713862B3}"/>
            </a:ext>
          </a:extLst>
        </xdr:cNvPr>
        <xdr:cNvSpPr txBox="1"/>
      </xdr:nvSpPr>
      <xdr:spPr>
        <a:xfrm>
          <a:off x="16357600"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50165</xdr:rowOff>
    </xdr:from>
    <xdr:to>
      <xdr:col>81</xdr:col>
      <xdr:colOff>101600</xdr:colOff>
      <xdr:row>60</xdr:row>
      <xdr:rowOff>151765</xdr:rowOff>
    </xdr:to>
    <xdr:sp macro="" textlink="">
      <xdr:nvSpPr>
        <xdr:cNvPr id="556" name="楕円 555">
          <a:extLst>
            <a:ext uri="{FF2B5EF4-FFF2-40B4-BE49-F238E27FC236}">
              <a16:creationId xmlns:a16="http://schemas.microsoft.com/office/drawing/2014/main" id="{13EF1BE8-0399-44DB-9803-32BF46C7F431}"/>
            </a:ext>
          </a:extLst>
        </xdr:cNvPr>
        <xdr:cNvSpPr/>
      </xdr:nvSpPr>
      <xdr:spPr>
        <a:xfrm>
          <a:off x="15430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100965</xdr:rowOff>
    </xdr:from>
    <xdr:to>
      <xdr:col>85</xdr:col>
      <xdr:colOff>127000</xdr:colOff>
      <xdr:row>60</xdr:row>
      <xdr:rowOff>127635</xdr:rowOff>
    </xdr:to>
    <xdr:cxnSp macro="">
      <xdr:nvCxnSpPr>
        <xdr:cNvPr id="557" name="直線コネクタ 556">
          <a:extLst>
            <a:ext uri="{FF2B5EF4-FFF2-40B4-BE49-F238E27FC236}">
              <a16:creationId xmlns:a16="http://schemas.microsoft.com/office/drawing/2014/main" id="{B46E8D7A-34D2-4400-886A-B9BA5E6F5C1D}"/>
            </a:ext>
          </a:extLst>
        </xdr:cNvPr>
        <xdr:cNvCxnSpPr/>
      </xdr:nvCxnSpPr>
      <xdr:spPr>
        <a:xfrm>
          <a:off x="15481300" y="103879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21590</xdr:rowOff>
    </xdr:from>
    <xdr:to>
      <xdr:col>76</xdr:col>
      <xdr:colOff>165100</xdr:colOff>
      <xdr:row>60</xdr:row>
      <xdr:rowOff>123190</xdr:rowOff>
    </xdr:to>
    <xdr:sp macro="" textlink="">
      <xdr:nvSpPr>
        <xdr:cNvPr id="558" name="楕円 557">
          <a:extLst>
            <a:ext uri="{FF2B5EF4-FFF2-40B4-BE49-F238E27FC236}">
              <a16:creationId xmlns:a16="http://schemas.microsoft.com/office/drawing/2014/main" id="{DF44EE1C-D48A-4CF5-B32B-D07A06623DC0}"/>
            </a:ext>
          </a:extLst>
        </xdr:cNvPr>
        <xdr:cNvSpPr/>
      </xdr:nvSpPr>
      <xdr:spPr>
        <a:xfrm>
          <a:off x="14541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72390</xdr:rowOff>
    </xdr:from>
    <xdr:to>
      <xdr:col>81</xdr:col>
      <xdr:colOff>50800</xdr:colOff>
      <xdr:row>60</xdr:row>
      <xdr:rowOff>100965</xdr:rowOff>
    </xdr:to>
    <xdr:cxnSp macro="">
      <xdr:nvCxnSpPr>
        <xdr:cNvPr id="559" name="直線コネクタ 558">
          <a:extLst>
            <a:ext uri="{FF2B5EF4-FFF2-40B4-BE49-F238E27FC236}">
              <a16:creationId xmlns:a16="http://schemas.microsoft.com/office/drawing/2014/main" id="{4CF15DAB-AEB3-4429-A019-A756CEBFD6DF}"/>
            </a:ext>
          </a:extLst>
        </xdr:cNvPr>
        <xdr:cNvCxnSpPr/>
      </xdr:nvCxnSpPr>
      <xdr:spPr>
        <a:xfrm>
          <a:off x="14592300" y="103593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166370</xdr:rowOff>
    </xdr:from>
    <xdr:to>
      <xdr:col>72</xdr:col>
      <xdr:colOff>38100</xdr:colOff>
      <xdr:row>60</xdr:row>
      <xdr:rowOff>96520</xdr:rowOff>
    </xdr:to>
    <xdr:sp macro="" textlink="">
      <xdr:nvSpPr>
        <xdr:cNvPr id="560" name="楕円 559">
          <a:extLst>
            <a:ext uri="{FF2B5EF4-FFF2-40B4-BE49-F238E27FC236}">
              <a16:creationId xmlns:a16="http://schemas.microsoft.com/office/drawing/2014/main" id="{A8E1D46F-4CF8-4D09-B8AD-AFCC429A8DB6}"/>
            </a:ext>
          </a:extLst>
        </xdr:cNvPr>
        <xdr:cNvSpPr/>
      </xdr:nvSpPr>
      <xdr:spPr>
        <a:xfrm>
          <a:off x="1365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72390</xdr:rowOff>
    </xdr:to>
    <xdr:cxnSp macro="">
      <xdr:nvCxnSpPr>
        <xdr:cNvPr id="561" name="直線コネクタ 560">
          <a:extLst>
            <a:ext uri="{FF2B5EF4-FFF2-40B4-BE49-F238E27FC236}">
              <a16:creationId xmlns:a16="http://schemas.microsoft.com/office/drawing/2014/main" id="{14416DF0-A2D1-49B8-BE0C-10C5CE83A5B4}"/>
            </a:ext>
          </a:extLst>
        </xdr:cNvPr>
        <xdr:cNvCxnSpPr/>
      </xdr:nvCxnSpPr>
      <xdr:spPr>
        <a:xfrm>
          <a:off x="13703300" y="103327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137795</xdr:rowOff>
    </xdr:from>
    <xdr:to>
      <xdr:col>67</xdr:col>
      <xdr:colOff>101600</xdr:colOff>
      <xdr:row>60</xdr:row>
      <xdr:rowOff>67945</xdr:rowOff>
    </xdr:to>
    <xdr:sp macro="" textlink="">
      <xdr:nvSpPr>
        <xdr:cNvPr id="562" name="楕円 561">
          <a:extLst>
            <a:ext uri="{FF2B5EF4-FFF2-40B4-BE49-F238E27FC236}">
              <a16:creationId xmlns:a16="http://schemas.microsoft.com/office/drawing/2014/main" id="{25216446-E9DD-42E5-B69F-104FF7AF3AA4}"/>
            </a:ext>
          </a:extLst>
        </xdr:cNvPr>
        <xdr:cNvSpPr/>
      </xdr:nvSpPr>
      <xdr:spPr>
        <a:xfrm>
          <a:off x="12763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17145</xdr:rowOff>
    </xdr:from>
    <xdr:to>
      <xdr:col>71</xdr:col>
      <xdr:colOff>177800</xdr:colOff>
      <xdr:row>60</xdr:row>
      <xdr:rowOff>45720</xdr:rowOff>
    </xdr:to>
    <xdr:cxnSp macro="">
      <xdr:nvCxnSpPr>
        <xdr:cNvPr id="563" name="直線コネクタ 562">
          <a:extLst>
            <a:ext uri="{FF2B5EF4-FFF2-40B4-BE49-F238E27FC236}">
              <a16:creationId xmlns:a16="http://schemas.microsoft.com/office/drawing/2014/main" id="{4C679E62-BED0-4E4E-B2B7-382E5B66036C}"/>
            </a:ext>
          </a:extLst>
        </xdr:cNvPr>
        <xdr:cNvCxnSpPr/>
      </xdr:nvCxnSpPr>
      <xdr:spPr>
        <a:xfrm>
          <a:off x="12814300" y="103041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64" name="n_1aveValue【保健センター・保健所】&#10;有形固定資産減価償却率">
          <a:extLst>
            <a:ext uri="{FF2B5EF4-FFF2-40B4-BE49-F238E27FC236}">
              <a16:creationId xmlns:a16="http://schemas.microsoft.com/office/drawing/2014/main" id="{7BD60696-DD1D-4883-B76D-CB5AE2F94AB8}"/>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65" name="n_2aveValue【保健センター・保健所】&#10;有形固定資産減価償却率">
          <a:extLst>
            <a:ext uri="{FF2B5EF4-FFF2-40B4-BE49-F238E27FC236}">
              <a16:creationId xmlns:a16="http://schemas.microsoft.com/office/drawing/2014/main" id="{05ABB61B-9311-49D5-9711-0479B9494FED}"/>
            </a:ext>
          </a:extLst>
        </xdr:cNvPr>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566" name="n_3aveValue【保健センター・保健所】&#10;有形固定資産減価償却率">
          <a:extLst>
            <a:ext uri="{FF2B5EF4-FFF2-40B4-BE49-F238E27FC236}">
              <a16:creationId xmlns:a16="http://schemas.microsoft.com/office/drawing/2014/main" id="{3E27C5FB-1B0D-4FAC-B82D-A0297E8C0FC0}"/>
            </a:ext>
          </a:extLst>
        </xdr:cNvPr>
        <xdr:cNvSpPr txBox="1"/>
      </xdr:nvSpPr>
      <xdr:spPr>
        <a:xfrm>
          <a:off x="13500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67" name="n_4aveValue【保健センター・保健所】&#10;有形固定資産減価償却率">
          <a:extLst>
            <a:ext uri="{FF2B5EF4-FFF2-40B4-BE49-F238E27FC236}">
              <a16:creationId xmlns:a16="http://schemas.microsoft.com/office/drawing/2014/main" id="{8D16C92E-DFB4-444D-B323-75733DDD35E7}"/>
            </a:ext>
          </a:extLst>
        </xdr:cNvPr>
        <xdr:cNvSpPr txBox="1"/>
      </xdr:nvSpPr>
      <xdr:spPr>
        <a:xfrm>
          <a:off x="12611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142892</xdr:rowOff>
    </xdr:from>
    <xdr:ext cx="405111" cy="259045"/>
    <xdr:sp macro="" textlink="">
      <xdr:nvSpPr>
        <xdr:cNvPr id="568" name="n_1mainValue【保健センター・保健所】&#10;有形固定資産減価償却率">
          <a:extLst>
            <a:ext uri="{FF2B5EF4-FFF2-40B4-BE49-F238E27FC236}">
              <a16:creationId xmlns:a16="http://schemas.microsoft.com/office/drawing/2014/main" id="{42D8642C-2E76-4C1E-A5BE-3E9B5CB1F9F3}"/>
            </a:ext>
          </a:extLst>
        </xdr:cNvPr>
        <xdr:cNvSpPr txBox="1"/>
      </xdr:nvSpPr>
      <xdr:spPr>
        <a:xfrm>
          <a:off x="15266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114317</xdr:rowOff>
    </xdr:from>
    <xdr:ext cx="405111" cy="259045"/>
    <xdr:sp macro="" textlink="">
      <xdr:nvSpPr>
        <xdr:cNvPr id="569" name="n_2mainValue【保健センター・保健所】&#10;有形固定資産減価償却率">
          <a:extLst>
            <a:ext uri="{FF2B5EF4-FFF2-40B4-BE49-F238E27FC236}">
              <a16:creationId xmlns:a16="http://schemas.microsoft.com/office/drawing/2014/main" id="{7F357BBA-D718-4FAE-B4A6-E294C4B9DBDF}"/>
            </a:ext>
          </a:extLst>
        </xdr:cNvPr>
        <xdr:cNvSpPr txBox="1"/>
      </xdr:nvSpPr>
      <xdr:spPr>
        <a:xfrm>
          <a:off x="14389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87647</xdr:rowOff>
    </xdr:from>
    <xdr:ext cx="405111" cy="259045"/>
    <xdr:sp macro="" textlink="">
      <xdr:nvSpPr>
        <xdr:cNvPr id="570" name="n_3mainValue【保健センター・保健所】&#10;有形固定資産減価償却率">
          <a:extLst>
            <a:ext uri="{FF2B5EF4-FFF2-40B4-BE49-F238E27FC236}">
              <a16:creationId xmlns:a16="http://schemas.microsoft.com/office/drawing/2014/main" id="{A3A6B631-FAD0-4AD9-BE7F-CE67FB6E1474}"/>
            </a:ext>
          </a:extLst>
        </xdr:cNvPr>
        <xdr:cNvSpPr txBox="1"/>
      </xdr:nvSpPr>
      <xdr:spPr>
        <a:xfrm>
          <a:off x="13500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571" name="n_4mainValue【保健センター・保健所】&#10;有形固定資産減価償却率">
          <a:extLst>
            <a:ext uri="{FF2B5EF4-FFF2-40B4-BE49-F238E27FC236}">
              <a16:creationId xmlns:a16="http://schemas.microsoft.com/office/drawing/2014/main" id="{A6F98964-5409-489B-AC37-A670F356CFB2}"/>
            </a:ext>
          </a:extLst>
        </xdr:cNvPr>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71A8B8BD-E898-42B0-BA9F-D73C7962FD1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00EA4DBA-7336-46CF-9DFB-3FE6082A4D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928B2333-3A00-49C4-BE9E-1C0A0B02AA5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940AEC34-D242-4E0B-ADDA-A1A7CA05E29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C834231E-EFC4-425F-A53C-DE794B43093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FB728C61-908E-4FE4-B605-98F501494F0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58C04AAA-1F92-45F4-AD26-A9FABB7B48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98C4DB31-54A4-4351-BF37-1DA058812B6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E9F89EE7-0472-4D17-858F-974F67250C1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7D1821F5-9516-4A47-89E4-DB644787E89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2" name="直線コネクタ 581">
          <a:extLst>
            <a:ext uri="{FF2B5EF4-FFF2-40B4-BE49-F238E27FC236}">
              <a16:creationId xmlns:a16="http://schemas.microsoft.com/office/drawing/2014/main" id="{51AAA122-17A6-42A3-BB65-3D898AB26793}"/>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3" name="テキスト ボックス 582">
          <a:extLst>
            <a:ext uri="{FF2B5EF4-FFF2-40B4-BE49-F238E27FC236}">
              <a16:creationId xmlns:a16="http://schemas.microsoft.com/office/drawing/2014/main" id="{3920F36E-FF26-4B67-8BF7-E630125217A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5E2EB9DB-B20E-47A4-99E4-48C93E74319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44E7F058-76F0-43B0-B10F-E41379D632C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4DB5BD67-3256-43FF-BBFE-6700A04CB7B6}"/>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74268EF4-B2D9-4142-B43D-69AE45109A54}"/>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5AA7E089-4353-4B6D-9AAE-189252D1AF3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AE5664AA-74B5-4FD0-8026-1B3953C617D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BF2886EF-1295-4709-9616-35481BA0F9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591" name="直線コネクタ 590">
          <a:extLst>
            <a:ext uri="{FF2B5EF4-FFF2-40B4-BE49-F238E27FC236}">
              <a16:creationId xmlns:a16="http://schemas.microsoft.com/office/drawing/2014/main" id="{0B43EBC5-312D-48CA-BC55-4B0BD3B2E19B}"/>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B9764102-3BD7-45DB-9C4B-3222FD4EC4AC}"/>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93" name="直線コネクタ 592">
          <a:extLst>
            <a:ext uri="{FF2B5EF4-FFF2-40B4-BE49-F238E27FC236}">
              <a16:creationId xmlns:a16="http://schemas.microsoft.com/office/drawing/2014/main" id="{35051E1C-83F8-499D-A0D0-044EEB22C1EF}"/>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EA2E2601-7264-4646-9287-F094372B8687}"/>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595" name="直線コネクタ 594">
          <a:extLst>
            <a:ext uri="{FF2B5EF4-FFF2-40B4-BE49-F238E27FC236}">
              <a16:creationId xmlns:a16="http://schemas.microsoft.com/office/drawing/2014/main" id="{33DD8610-885E-4C70-90A0-9A0998913768}"/>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E3354665-98DF-475E-8974-7A5FCD450D5F}"/>
            </a:ext>
          </a:extLst>
        </xdr:cNvPr>
        <xdr:cNvSpPr txBox="1"/>
      </xdr:nvSpPr>
      <xdr:spPr>
        <a:xfrm>
          <a:off x="22199600" y="1049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597" name="フローチャート: 判断 596">
          <a:extLst>
            <a:ext uri="{FF2B5EF4-FFF2-40B4-BE49-F238E27FC236}">
              <a16:creationId xmlns:a16="http://schemas.microsoft.com/office/drawing/2014/main" id="{43D0D1D4-5CF8-48E7-9387-DB9920BC7DA1}"/>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98" name="フローチャート: 判断 597">
          <a:extLst>
            <a:ext uri="{FF2B5EF4-FFF2-40B4-BE49-F238E27FC236}">
              <a16:creationId xmlns:a16="http://schemas.microsoft.com/office/drawing/2014/main" id="{6598FF28-C95F-4452-9C21-ADBDCB5536EE}"/>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99" name="フローチャート: 判断 598">
          <a:extLst>
            <a:ext uri="{FF2B5EF4-FFF2-40B4-BE49-F238E27FC236}">
              <a16:creationId xmlns:a16="http://schemas.microsoft.com/office/drawing/2014/main" id="{DC3DDC22-4565-4E72-A9C8-51FF80F704B5}"/>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600" name="フローチャート: 判断 599">
          <a:extLst>
            <a:ext uri="{FF2B5EF4-FFF2-40B4-BE49-F238E27FC236}">
              <a16:creationId xmlns:a16="http://schemas.microsoft.com/office/drawing/2014/main" id="{83885A9F-B11C-43AA-83E5-309D7127516A}"/>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601" name="フローチャート: 判断 600">
          <a:extLst>
            <a:ext uri="{FF2B5EF4-FFF2-40B4-BE49-F238E27FC236}">
              <a16:creationId xmlns:a16="http://schemas.microsoft.com/office/drawing/2014/main" id="{FB399A5B-6565-4750-AE4F-EAB65C614770}"/>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6600B99-EA42-446E-9C66-BF1AC9A96D5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36D2788-383D-4289-8D32-AC88814FDA2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BEC222E-7776-4157-B56C-C33B11ACD19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FFEF56A-8A18-4BE7-A221-946E775B414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C50ADB6-74D0-4B9E-8275-8A7F462EA3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98361</xdr:rowOff>
    </xdr:from>
    <xdr:to>
      <xdr:col>116</xdr:col>
      <xdr:colOff>114300</xdr:colOff>
      <xdr:row>56</xdr:row>
      <xdr:rowOff>28511</xdr:rowOff>
    </xdr:to>
    <xdr:sp macro="" textlink="">
      <xdr:nvSpPr>
        <xdr:cNvPr id="607" name="楕円 606">
          <a:extLst>
            <a:ext uri="{FF2B5EF4-FFF2-40B4-BE49-F238E27FC236}">
              <a16:creationId xmlns:a16="http://schemas.microsoft.com/office/drawing/2014/main" id="{98C935E3-FFA3-4B65-877E-F8C8463C2757}"/>
            </a:ext>
          </a:extLst>
        </xdr:cNvPr>
        <xdr:cNvSpPr/>
      </xdr:nvSpPr>
      <xdr:spPr>
        <a:xfrm>
          <a:off x="22110700" y="95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51388</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1FB0D93-05EC-41FB-86B5-4C87C7FBAA21}"/>
            </a:ext>
          </a:extLst>
        </xdr:cNvPr>
        <xdr:cNvSpPr txBox="1"/>
      </xdr:nvSpPr>
      <xdr:spPr>
        <a:xfrm>
          <a:off x="22199600" y="948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121221</xdr:rowOff>
    </xdr:from>
    <xdr:to>
      <xdr:col>112</xdr:col>
      <xdr:colOff>38100</xdr:colOff>
      <xdr:row>56</xdr:row>
      <xdr:rowOff>51371</xdr:rowOff>
    </xdr:to>
    <xdr:sp macro="" textlink="">
      <xdr:nvSpPr>
        <xdr:cNvPr id="609" name="楕円 608">
          <a:extLst>
            <a:ext uri="{FF2B5EF4-FFF2-40B4-BE49-F238E27FC236}">
              <a16:creationId xmlns:a16="http://schemas.microsoft.com/office/drawing/2014/main" id="{8879EC4E-06B0-4D90-BA61-A815EF09B87A}"/>
            </a:ext>
          </a:extLst>
        </xdr:cNvPr>
        <xdr:cNvSpPr/>
      </xdr:nvSpPr>
      <xdr:spPr>
        <a:xfrm>
          <a:off x="21272500" y="95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149161</xdr:rowOff>
    </xdr:from>
    <xdr:to>
      <xdr:col>116</xdr:col>
      <xdr:colOff>63500</xdr:colOff>
      <xdr:row>56</xdr:row>
      <xdr:rowOff>571</xdr:rowOff>
    </xdr:to>
    <xdr:cxnSp macro="">
      <xdr:nvCxnSpPr>
        <xdr:cNvPr id="610" name="直線コネクタ 609">
          <a:extLst>
            <a:ext uri="{FF2B5EF4-FFF2-40B4-BE49-F238E27FC236}">
              <a16:creationId xmlns:a16="http://schemas.microsoft.com/office/drawing/2014/main" id="{D2B3CDBF-5302-40C6-A747-E6E40FCE945A}"/>
            </a:ext>
          </a:extLst>
        </xdr:cNvPr>
        <xdr:cNvCxnSpPr/>
      </xdr:nvCxnSpPr>
      <xdr:spPr>
        <a:xfrm flipV="1">
          <a:off x="21323300" y="957891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144081</xdr:rowOff>
    </xdr:from>
    <xdr:to>
      <xdr:col>107</xdr:col>
      <xdr:colOff>101600</xdr:colOff>
      <xdr:row>56</xdr:row>
      <xdr:rowOff>74231</xdr:rowOff>
    </xdr:to>
    <xdr:sp macro="" textlink="">
      <xdr:nvSpPr>
        <xdr:cNvPr id="611" name="楕円 610">
          <a:extLst>
            <a:ext uri="{FF2B5EF4-FFF2-40B4-BE49-F238E27FC236}">
              <a16:creationId xmlns:a16="http://schemas.microsoft.com/office/drawing/2014/main" id="{5C04AE25-F007-4032-B044-7E327CF02BDE}"/>
            </a:ext>
          </a:extLst>
        </xdr:cNvPr>
        <xdr:cNvSpPr/>
      </xdr:nvSpPr>
      <xdr:spPr>
        <a:xfrm>
          <a:off x="20383500" y="95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571</xdr:rowOff>
    </xdr:from>
    <xdr:to>
      <xdr:col>111</xdr:col>
      <xdr:colOff>177800</xdr:colOff>
      <xdr:row>56</xdr:row>
      <xdr:rowOff>23431</xdr:rowOff>
    </xdr:to>
    <xdr:cxnSp macro="">
      <xdr:nvCxnSpPr>
        <xdr:cNvPr id="612" name="直線コネクタ 611">
          <a:extLst>
            <a:ext uri="{FF2B5EF4-FFF2-40B4-BE49-F238E27FC236}">
              <a16:creationId xmlns:a16="http://schemas.microsoft.com/office/drawing/2014/main" id="{76B27FDE-A3DE-4A38-B2A9-BE2DE6B2F684}"/>
            </a:ext>
          </a:extLst>
        </xdr:cNvPr>
        <xdr:cNvCxnSpPr/>
      </xdr:nvCxnSpPr>
      <xdr:spPr>
        <a:xfrm flipV="1">
          <a:off x="20434300" y="960177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20638</xdr:rowOff>
    </xdr:from>
    <xdr:to>
      <xdr:col>102</xdr:col>
      <xdr:colOff>165100</xdr:colOff>
      <xdr:row>56</xdr:row>
      <xdr:rowOff>122238</xdr:rowOff>
    </xdr:to>
    <xdr:sp macro="" textlink="">
      <xdr:nvSpPr>
        <xdr:cNvPr id="613" name="楕円 612">
          <a:extLst>
            <a:ext uri="{FF2B5EF4-FFF2-40B4-BE49-F238E27FC236}">
              <a16:creationId xmlns:a16="http://schemas.microsoft.com/office/drawing/2014/main" id="{D5C96A58-4D65-4863-861C-2ABFCD155BB4}"/>
            </a:ext>
          </a:extLst>
        </xdr:cNvPr>
        <xdr:cNvSpPr/>
      </xdr:nvSpPr>
      <xdr:spPr>
        <a:xfrm>
          <a:off x="19494500" y="96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23431</xdr:rowOff>
    </xdr:from>
    <xdr:to>
      <xdr:col>107</xdr:col>
      <xdr:colOff>50800</xdr:colOff>
      <xdr:row>56</xdr:row>
      <xdr:rowOff>71438</xdr:rowOff>
    </xdr:to>
    <xdr:cxnSp macro="">
      <xdr:nvCxnSpPr>
        <xdr:cNvPr id="614" name="直線コネクタ 613">
          <a:extLst>
            <a:ext uri="{FF2B5EF4-FFF2-40B4-BE49-F238E27FC236}">
              <a16:creationId xmlns:a16="http://schemas.microsoft.com/office/drawing/2014/main" id="{1520012C-BF42-4A38-A4AB-AC1AC02657DA}"/>
            </a:ext>
          </a:extLst>
        </xdr:cNvPr>
        <xdr:cNvCxnSpPr/>
      </xdr:nvCxnSpPr>
      <xdr:spPr>
        <a:xfrm flipV="1">
          <a:off x="19545300" y="9624631"/>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70358</xdr:rowOff>
    </xdr:from>
    <xdr:to>
      <xdr:col>98</xdr:col>
      <xdr:colOff>38100</xdr:colOff>
      <xdr:row>57</xdr:row>
      <xdr:rowOff>508</xdr:rowOff>
    </xdr:to>
    <xdr:sp macro="" textlink="">
      <xdr:nvSpPr>
        <xdr:cNvPr id="615" name="楕円 614">
          <a:extLst>
            <a:ext uri="{FF2B5EF4-FFF2-40B4-BE49-F238E27FC236}">
              <a16:creationId xmlns:a16="http://schemas.microsoft.com/office/drawing/2014/main" id="{54788627-C5F6-4AAF-B6B9-3F4CD03223A2}"/>
            </a:ext>
          </a:extLst>
        </xdr:cNvPr>
        <xdr:cNvSpPr/>
      </xdr:nvSpPr>
      <xdr:spPr>
        <a:xfrm>
          <a:off x="18605500" y="96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71438</xdr:rowOff>
    </xdr:from>
    <xdr:to>
      <xdr:col>102</xdr:col>
      <xdr:colOff>114300</xdr:colOff>
      <xdr:row>56</xdr:row>
      <xdr:rowOff>121158</xdr:rowOff>
    </xdr:to>
    <xdr:cxnSp macro="">
      <xdr:nvCxnSpPr>
        <xdr:cNvPr id="616" name="直線コネクタ 615">
          <a:extLst>
            <a:ext uri="{FF2B5EF4-FFF2-40B4-BE49-F238E27FC236}">
              <a16:creationId xmlns:a16="http://schemas.microsoft.com/office/drawing/2014/main" id="{06FBE643-9687-4F07-8E7C-FEFAD5F78DD4}"/>
            </a:ext>
          </a:extLst>
        </xdr:cNvPr>
        <xdr:cNvCxnSpPr/>
      </xdr:nvCxnSpPr>
      <xdr:spPr>
        <a:xfrm flipV="1">
          <a:off x="18656300" y="9672638"/>
          <a:ext cx="8890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macro="" textlink="">
      <xdr:nvSpPr>
        <xdr:cNvPr id="617" name="n_1aveValue【保健センター・保健所】&#10;一人当たり面積">
          <a:extLst>
            <a:ext uri="{FF2B5EF4-FFF2-40B4-BE49-F238E27FC236}">
              <a16:creationId xmlns:a16="http://schemas.microsoft.com/office/drawing/2014/main" id="{E7C6DDDC-FC7C-447C-B91F-8AE07ED2A069}"/>
            </a:ext>
          </a:extLst>
        </xdr:cNvPr>
        <xdr:cNvSpPr txBox="1"/>
      </xdr:nvSpPr>
      <xdr:spPr>
        <a:xfrm>
          <a:off x="210757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macro="" textlink="">
      <xdr:nvSpPr>
        <xdr:cNvPr id="618" name="n_2aveValue【保健センター・保健所】&#10;一人当たり面積">
          <a:extLst>
            <a:ext uri="{FF2B5EF4-FFF2-40B4-BE49-F238E27FC236}">
              <a16:creationId xmlns:a16="http://schemas.microsoft.com/office/drawing/2014/main" id="{0015053D-6464-45CE-BDB9-D3684E781974}"/>
            </a:ext>
          </a:extLst>
        </xdr:cNvPr>
        <xdr:cNvSpPr txBox="1"/>
      </xdr:nvSpPr>
      <xdr:spPr>
        <a:xfrm>
          <a:off x="20199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macro="" textlink="">
      <xdr:nvSpPr>
        <xdr:cNvPr id="619" name="n_3aveValue【保健センター・保健所】&#10;一人当たり面積">
          <a:extLst>
            <a:ext uri="{FF2B5EF4-FFF2-40B4-BE49-F238E27FC236}">
              <a16:creationId xmlns:a16="http://schemas.microsoft.com/office/drawing/2014/main" id="{9D2297C9-C5C7-4B42-B6B3-7FF3044AFCBE}"/>
            </a:ext>
          </a:extLst>
        </xdr:cNvPr>
        <xdr:cNvSpPr txBox="1"/>
      </xdr:nvSpPr>
      <xdr:spPr>
        <a:xfrm>
          <a:off x="19310427" y="106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620" name="n_4aveValue【保健センター・保健所】&#10;一人当たり面積">
          <a:extLst>
            <a:ext uri="{FF2B5EF4-FFF2-40B4-BE49-F238E27FC236}">
              <a16:creationId xmlns:a16="http://schemas.microsoft.com/office/drawing/2014/main" id="{5D19D4C4-2ADA-47BA-A707-25295233DDF7}"/>
            </a:ext>
          </a:extLst>
        </xdr:cNvPr>
        <xdr:cNvSpPr txBox="1"/>
      </xdr:nvSpPr>
      <xdr:spPr>
        <a:xfrm>
          <a:off x="18421427" y="106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67898</xdr:rowOff>
    </xdr:from>
    <xdr:ext cx="469744" cy="259045"/>
    <xdr:sp macro="" textlink="">
      <xdr:nvSpPr>
        <xdr:cNvPr id="621" name="n_1mainValue【保健センター・保健所】&#10;一人当たり面積">
          <a:extLst>
            <a:ext uri="{FF2B5EF4-FFF2-40B4-BE49-F238E27FC236}">
              <a16:creationId xmlns:a16="http://schemas.microsoft.com/office/drawing/2014/main" id="{8FC06FFB-9403-45CF-9F73-D844F447106A}"/>
            </a:ext>
          </a:extLst>
        </xdr:cNvPr>
        <xdr:cNvSpPr txBox="1"/>
      </xdr:nvSpPr>
      <xdr:spPr>
        <a:xfrm>
          <a:off x="21075727" y="932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90758</xdr:rowOff>
    </xdr:from>
    <xdr:ext cx="469744" cy="259045"/>
    <xdr:sp macro="" textlink="">
      <xdr:nvSpPr>
        <xdr:cNvPr id="622" name="n_2mainValue【保健センター・保健所】&#10;一人当たり面積">
          <a:extLst>
            <a:ext uri="{FF2B5EF4-FFF2-40B4-BE49-F238E27FC236}">
              <a16:creationId xmlns:a16="http://schemas.microsoft.com/office/drawing/2014/main" id="{F98C2AFF-41C7-4AA7-ACEB-65043ACCD2C2}"/>
            </a:ext>
          </a:extLst>
        </xdr:cNvPr>
        <xdr:cNvSpPr txBox="1"/>
      </xdr:nvSpPr>
      <xdr:spPr>
        <a:xfrm>
          <a:off x="20199427" y="934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138765</xdr:rowOff>
    </xdr:from>
    <xdr:ext cx="469744" cy="259045"/>
    <xdr:sp macro="" textlink="">
      <xdr:nvSpPr>
        <xdr:cNvPr id="623" name="n_3mainValue【保健センター・保健所】&#10;一人当たり面積">
          <a:extLst>
            <a:ext uri="{FF2B5EF4-FFF2-40B4-BE49-F238E27FC236}">
              <a16:creationId xmlns:a16="http://schemas.microsoft.com/office/drawing/2014/main" id="{76107E89-797F-4DD3-9830-397630F64CFA}"/>
            </a:ext>
          </a:extLst>
        </xdr:cNvPr>
        <xdr:cNvSpPr txBox="1"/>
      </xdr:nvSpPr>
      <xdr:spPr>
        <a:xfrm>
          <a:off x="19310427" y="939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17035</xdr:rowOff>
    </xdr:from>
    <xdr:ext cx="469744" cy="259045"/>
    <xdr:sp macro="" textlink="">
      <xdr:nvSpPr>
        <xdr:cNvPr id="624" name="n_4mainValue【保健センター・保健所】&#10;一人当たり面積">
          <a:extLst>
            <a:ext uri="{FF2B5EF4-FFF2-40B4-BE49-F238E27FC236}">
              <a16:creationId xmlns:a16="http://schemas.microsoft.com/office/drawing/2014/main" id="{3ABA0BA8-157A-46DD-AE55-CB6E4CDD71DF}"/>
            </a:ext>
          </a:extLst>
        </xdr:cNvPr>
        <xdr:cNvSpPr txBox="1"/>
      </xdr:nvSpPr>
      <xdr:spPr>
        <a:xfrm>
          <a:off x="18421427" y="944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76B2CDFD-ABEB-4ED8-AB77-FD8D862F89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8FBBDDED-5258-433D-A130-3576239462E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CBEA76D6-A63A-4769-9C7F-B82095D383D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BAFBAE29-BA3A-4972-AAB3-1073674B712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C3208BA5-DB62-4D7F-A84A-1ED11BA3F13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B0E704C-238A-432E-997D-79978A316EF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B95EF98B-4AC6-41CD-A6C5-F67647F54FD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1FFA0A8B-414C-4433-9540-0D2648F330F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8C1877BA-2188-4394-841B-BB1C1E63580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A640D1D-1307-49E8-9A79-BE8C493DC41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3BE4DDB5-117A-4066-96C4-AA5E3D553A4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AC1B2C3-335C-438A-BD8F-65E08C44E23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47061A29-4CC4-4C71-8B88-2035FDF09D9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ACA35CB0-F205-4689-B7DE-1405BEC634E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7158B1AD-75DC-407E-9810-C722710BE75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956B7E8D-4C64-4FB7-AED4-7934996954F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9F415E98-E8BC-489B-B1E3-88B093844C3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E7D751FE-7C2D-4D8A-8D2A-D30F12B3FED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DDF029CB-CC0D-4AB6-8A07-AB410BA943B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CDD1FF-4204-4777-A814-5648F37A67F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59DB411-19EF-4B44-942D-65A2AB4E4FE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890AB383-7B1A-4B97-8A02-385566BE213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2853DCBC-C468-4558-9DE0-FA13C755713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A7C981C9-3787-4878-8FB5-AF342FA4C65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F2A80189-D650-4B5D-B526-708004CA67A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79970FC4-5F14-44A8-9EBA-8FA4B5E1B40B}"/>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708F3CB4-C650-4D15-B05B-D6F550150BF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CB215BD6-CCCE-4C91-B51E-5E2AA005D84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3" name="【消防施設】&#10;有形固定資産減価償却率最大値テキスト">
          <a:extLst>
            <a:ext uri="{FF2B5EF4-FFF2-40B4-BE49-F238E27FC236}">
              <a16:creationId xmlns:a16="http://schemas.microsoft.com/office/drawing/2014/main" id="{C0663E6B-830D-435B-B256-C9CF44DDBF99}"/>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4" name="直線コネクタ 653">
          <a:extLst>
            <a:ext uri="{FF2B5EF4-FFF2-40B4-BE49-F238E27FC236}">
              <a16:creationId xmlns:a16="http://schemas.microsoft.com/office/drawing/2014/main" id="{7D4AEBC7-550B-43C4-BA34-FBF9C1FDEC17}"/>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20EAF555-ECC2-4A55-B1A0-34A48763C19D}"/>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6" name="フローチャート: 判断 655">
          <a:extLst>
            <a:ext uri="{FF2B5EF4-FFF2-40B4-BE49-F238E27FC236}">
              <a16:creationId xmlns:a16="http://schemas.microsoft.com/office/drawing/2014/main" id="{16B7CA58-22F6-4389-9D57-8534D86D87FB}"/>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57" name="フローチャート: 判断 656">
          <a:extLst>
            <a:ext uri="{FF2B5EF4-FFF2-40B4-BE49-F238E27FC236}">
              <a16:creationId xmlns:a16="http://schemas.microsoft.com/office/drawing/2014/main" id="{9E1E6874-DA5D-41BE-B430-3D934F1631E9}"/>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658" name="フローチャート: 判断 657">
          <a:extLst>
            <a:ext uri="{FF2B5EF4-FFF2-40B4-BE49-F238E27FC236}">
              <a16:creationId xmlns:a16="http://schemas.microsoft.com/office/drawing/2014/main" id="{4DF9F7C8-A085-45BC-B0D8-D1DE046DAAB0}"/>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9" name="フローチャート: 判断 658">
          <a:extLst>
            <a:ext uri="{FF2B5EF4-FFF2-40B4-BE49-F238E27FC236}">
              <a16:creationId xmlns:a16="http://schemas.microsoft.com/office/drawing/2014/main" id="{37A3D259-C05E-441F-9CDB-795B549DDBED}"/>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60" name="フローチャート: 判断 659">
          <a:extLst>
            <a:ext uri="{FF2B5EF4-FFF2-40B4-BE49-F238E27FC236}">
              <a16:creationId xmlns:a16="http://schemas.microsoft.com/office/drawing/2014/main" id="{AD41D8E3-3644-44E0-8A66-B103560A44B6}"/>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DAF2EA0-ECB2-4635-AE24-F20170E7266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83D1C9A-B6B6-49F8-87A2-C2210269F11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EE5E84A-3752-466C-BB54-27DB113BAEC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822BB97-6577-45B8-B488-80A252A87AE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F41B668-F8D3-4E48-86A4-00FFB449069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6" name="楕円 665">
          <a:extLst>
            <a:ext uri="{FF2B5EF4-FFF2-40B4-BE49-F238E27FC236}">
              <a16:creationId xmlns:a16="http://schemas.microsoft.com/office/drawing/2014/main" id="{15370CD4-8DC9-4C97-8F21-4BB6DB6E73F1}"/>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7" name="【消防施設】&#10;有形固定資産減価償却率該当値テキスト">
          <a:extLst>
            <a:ext uri="{FF2B5EF4-FFF2-40B4-BE49-F238E27FC236}">
              <a16:creationId xmlns:a16="http://schemas.microsoft.com/office/drawing/2014/main" id="{F4FF7ED5-29DD-4BFC-BF18-FAFD38CDE91D}"/>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8" name="楕円 667">
          <a:extLst>
            <a:ext uri="{FF2B5EF4-FFF2-40B4-BE49-F238E27FC236}">
              <a16:creationId xmlns:a16="http://schemas.microsoft.com/office/drawing/2014/main" id="{36134E7C-DE42-43D0-8B6F-758C7BCD4B96}"/>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9" name="直線コネクタ 668">
          <a:extLst>
            <a:ext uri="{FF2B5EF4-FFF2-40B4-BE49-F238E27FC236}">
              <a16:creationId xmlns:a16="http://schemas.microsoft.com/office/drawing/2014/main" id="{D305DCD5-796E-4874-AC0C-319A421892AE}"/>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0" name="楕円 669">
          <a:extLst>
            <a:ext uri="{FF2B5EF4-FFF2-40B4-BE49-F238E27FC236}">
              <a16:creationId xmlns:a16="http://schemas.microsoft.com/office/drawing/2014/main" id="{C3979200-2C72-4B81-81BE-86D3579532CB}"/>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1" name="直線コネクタ 670">
          <a:extLst>
            <a:ext uri="{FF2B5EF4-FFF2-40B4-BE49-F238E27FC236}">
              <a16:creationId xmlns:a16="http://schemas.microsoft.com/office/drawing/2014/main" id="{537EC0A9-D090-468E-A2D9-82102AD88C58}"/>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2" name="楕円 671">
          <a:extLst>
            <a:ext uri="{FF2B5EF4-FFF2-40B4-BE49-F238E27FC236}">
              <a16:creationId xmlns:a16="http://schemas.microsoft.com/office/drawing/2014/main" id="{36F374CD-9BAF-42CA-BDCA-016480DC8D95}"/>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3" name="直線コネクタ 672">
          <a:extLst>
            <a:ext uri="{FF2B5EF4-FFF2-40B4-BE49-F238E27FC236}">
              <a16:creationId xmlns:a16="http://schemas.microsoft.com/office/drawing/2014/main" id="{A8131904-EFCD-4E09-ABDD-A2E4661D4840}"/>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4" name="楕円 673">
          <a:extLst>
            <a:ext uri="{FF2B5EF4-FFF2-40B4-BE49-F238E27FC236}">
              <a16:creationId xmlns:a16="http://schemas.microsoft.com/office/drawing/2014/main" id="{E3AA78CA-C030-497A-B023-B81AC643D675}"/>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5" name="直線コネクタ 674">
          <a:extLst>
            <a:ext uri="{FF2B5EF4-FFF2-40B4-BE49-F238E27FC236}">
              <a16:creationId xmlns:a16="http://schemas.microsoft.com/office/drawing/2014/main" id="{C67DAD36-77B8-4159-B064-BFA30F8DD278}"/>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676" name="n_1aveValue【消防施設】&#10;有形固定資産減価償却率">
          <a:extLst>
            <a:ext uri="{FF2B5EF4-FFF2-40B4-BE49-F238E27FC236}">
              <a16:creationId xmlns:a16="http://schemas.microsoft.com/office/drawing/2014/main" id="{F9CAAD4F-EF7F-42AC-A473-0A57C16CD092}"/>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677" name="n_2aveValue【消防施設】&#10;有形固定資産減価償却率">
          <a:extLst>
            <a:ext uri="{FF2B5EF4-FFF2-40B4-BE49-F238E27FC236}">
              <a16:creationId xmlns:a16="http://schemas.microsoft.com/office/drawing/2014/main" id="{7DE1AC67-C1D2-4090-BF52-44968E7AD544}"/>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78" name="n_3aveValue【消防施設】&#10;有形固定資産減価償却率">
          <a:extLst>
            <a:ext uri="{FF2B5EF4-FFF2-40B4-BE49-F238E27FC236}">
              <a16:creationId xmlns:a16="http://schemas.microsoft.com/office/drawing/2014/main" id="{F0C7B272-2FE4-430F-930F-28B8A78F8B69}"/>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679" name="n_4aveValue【消防施設】&#10;有形固定資産減価償却率">
          <a:extLst>
            <a:ext uri="{FF2B5EF4-FFF2-40B4-BE49-F238E27FC236}">
              <a16:creationId xmlns:a16="http://schemas.microsoft.com/office/drawing/2014/main" id="{1909E62C-7ED3-418C-965E-00DA9473BF53}"/>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0" name="n_1mainValue【消防施設】&#10;有形固定資産減価償却率">
          <a:extLst>
            <a:ext uri="{FF2B5EF4-FFF2-40B4-BE49-F238E27FC236}">
              <a16:creationId xmlns:a16="http://schemas.microsoft.com/office/drawing/2014/main" id="{88BB4A84-44EA-47F4-BD31-15382E6D288E}"/>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1" name="n_2mainValue【消防施設】&#10;有形固定資産減価償却率">
          <a:extLst>
            <a:ext uri="{FF2B5EF4-FFF2-40B4-BE49-F238E27FC236}">
              <a16:creationId xmlns:a16="http://schemas.microsoft.com/office/drawing/2014/main" id="{7D99CF3C-690E-42CE-A067-94FFC6A0CD75}"/>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2" name="n_3mainValue【消防施設】&#10;有形固定資産減価償却率">
          <a:extLst>
            <a:ext uri="{FF2B5EF4-FFF2-40B4-BE49-F238E27FC236}">
              <a16:creationId xmlns:a16="http://schemas.microsoft.com/office/drawing/2014/main" id="{521C253A-213B-46E6-BB34-CB874137A638}"/>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3" name="n_4mainValue【消防施設】&#10;有形固定資産減価償却率">
          <a:extLst>
            <a:ext uri="{FF2B5EF4-FFF2-40B4-BE49-F238E27FC236}">
              <a16:creationId xmlns:a16="http://schemas.microsoft.com/office/drawing/2014/main" id="{7DC98285-9E75-43C2-8554-59121FCEF461}"/>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486F4B9-BA92-4A99-95F8-45DBAC624D7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BA29DDF7-F0EC-4068-8452-E97F0E80C62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F1048161-3855-4B7F-84C8-67E320C4D66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7ABE1121-E827-48DC-B678-36FE64B21EB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FFA38752-90AE-47A8-A6DB-ECBEA7EC020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FDB99D22-CF6C-404F-BE74-89ED4994323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DEF5E7C3-AEA1-46AB-9AEA-0F66652EAE2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B7235D3-D2CC-42F0-AF60-312240B79C1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5EF37342-97FB-4248-A391-5D4E355D4DB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F4A4143F-E1E2-44AE-9EA2-A6AF84C925E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5BD22007-7E53-4E1B-8F28-EB533ACB200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C31A1653-2FCB-49C2-9CA6-C1D26E1ABAF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5BEABDD8-DA49-4E2A-9CEB-5A9FEE881F3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6FF7AB4C-4EB1-48F0-8CAE-65275793924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242B2AE8-83C2-48D7-8FAE-F0DF6781803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A7709654-EEAA-4313-A0FB-98D4A0FB25C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7502045C-AFF4-4C7B-960B-9007B1CB500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84E862C7-A090-4026-BFD2-2F10A18E5DB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832B6606-6147-4CB3-81B4-9530D69EBE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DC688C60-65BF-4C67-AA09-3DEB85AF46B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2ED1E412-350B-4890-A38C-ECF56E61D0E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705" name="テキスト ボックス 704">
          <a:extLst>
            <a:ext uri="{FF2B5EF4-FFF2-40B4-BE49-F238E27FC236}">
              <a16:creationId xmlns:a16="http://schemas.microsoft.com/office/drawing/2014/main" id="{BB47C9DD-9BB4-45F5-9B39-C42C581123D6}"/>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D2DBA6F4-77B6-4682-BA8E-E276D175528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707" name="直線コネクタ 706">
          <a:extLst>
            <a:ext uri="{FF2B5EF4-FFF2-40B4-BE49-F238E27FC236}">
              <a16:creationId xmlns:a16="http://schemas.microsoft.com/office/drawing/2014/main" id="{6AAC0BDF-8EC9-4B3B-9037-98236A14F266}"/>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708" name="【消防施設】&#10;一人当たり面積最小値テキスト">
          <a:extLst>
            <a:ext uri="{FF2B5EF4-FFF2-40B4-BE49-F238E27FC236}">
              <a16:creationId xmlns:a16="http://schemas.microsoft.com/office/drawing/2014/main" id="{0F5EA679-4B2A-48A1-A45E-0E5D039D5091}"/>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709" name="直線コネクタ 708">
          <a:extLst>
            <a:ext uri="{FF2B5EF4-FFF2-40B4-BE49-F238E27FC236}">
              <a16:creationId xmlns:a16="http://schemas.microsoft.com/office/drawing/2014/main" id="{24C47573-8489-4FF1-B34F-5D4FA57CD8D1}"/>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710" name="【消防施設】&#10;一人当たり面積最大値テキスト">
          <a:extLst>
            <a:ext uri="{FF2B5EF4-FFF2-40B4-BE49-F238E27FC236}">
              <a16:creationId xmlns:a16="http://schemas.microsoft.com/office/drawing/2014/main" id="{E466433E-17C6-4120-B422-C7F2D4B681CC}"/>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711" name="直線コネクタ 710">
          <a:extLst>
            <a:ext uri="{FF2B5EF4-FFF2-40B4-BE49-F238E27FC236}">
              <a16:creationId xmlns:a16="http://schemas.microsoft.com/office/drawing/2014/main" id="{988B1B0D-744B-4329-A6B3-E6278D79AFA9}"/>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712" name="【消防施設】&#10;一人当たり面積平均値テキスト">
          <a:extLst>
            <a:ext uri="{FF2B5EF4-FFF2-40B4-BE49-F238E27FC236}">
              <a16:creationId xmlns:a16="http://schemas.microsoft.com/office/drawing/2014/main" id="{4BE42112-BAFA-4E68-80DC-C8DF4E7C4647}"/>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13" name="フローチャート: 判断 712">
          <a:extLst>
            <a:ext uri="{FF2B5EF4-FFF2-40B4-BE49-F238E27FC236}">
              <a16:creationId xmlns:a16="http://schemas.microsoft.com/office/drawing/2014/main" id="{86631F49-B2C3-4949-A5CC-D66A93F5E047}"/>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14" name="フローチャート: 判断 713">
          <a:extLst>
            <a:ext uri="{FF2B5EF4-FFF2-40B4-BE49-F238E27FC236}">
              <a16:creationId xmlns:a16="http://schemas.microsoft.com/office/drawing/2014/main" id="{DB21C691-0501-46DD-839C-4261D1D30477}"/>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715" name="フローチャート: 判断 714">
          <a:extLst>
            <a:ext uri="{FF2B5EF4-FFF2-40B4-BE49-F238E27FC236}">
              <a16:creationId xmlns:a16="http://schemas.microsoft.com/office/drawing/2014/main" id="{1515933E-CD2B-40F4-8E52-826C17338390}"/>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716" name="フローチャート: 判断 715">
          <a:extLst>
            <a:ext uri="{FF2B5EF4-FFF2-40B4-BE49-F238E27FC236}">
              <a16:creationId xmlns:a16="http://schemas.microsoft.com/office/drawing/2014/main" id="{84D6883D-4ED8-4775-8651-10A5B76383CA}"/>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717" name="フローチャート: 判断 716">
          <a:extLst>
            <a:ext uri="{FF2B5EF4-FFF2-40B4-BE49-F238E27FC236}">
              <a16:creationId xmlns:a16="http://schemas.microsoft.com/office/drawing/2014/main" id="{9170CDE3-B91F-42D9-8099-8A0534A9D1C3}"/>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FF3169B-ABE8-48A2-8F86-CE2745A059A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89E85E5-37B5-45C5-ACC2-8F2B9179F09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B2886D9-3344-49C6-AC87-1DBFD81A62B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1BD09D6-789B-4523-ADEA-3CD1F7A57CE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63A5A68-29F9-4020-A64E-44E9F649010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40639</xdr:rowOff>
    </xdr:from>
    <xdr:to>
      <xdr:col>116</xdr:col>
      <xdr:colOff>114300</xdr:colOff>
      <xdr:row>86</xdr:row>
      <xdr:rowOff>142239</xdr:rowOff>
    </xdr:to>
    <xdr:sp macro="" textlink="">
      <xdr:nvSpPr>
        <xdr:cNvPr id="723" name="楕円 722">
          <a:extLst>
            <a:ext uri="{FF2B5EF4-FFF2-40B4-BE49-F238E27FC236}">
              <a16:creationId xmlns:a16="http://schemas.microsoft.com/office/drawing/2014/main" id="{67F7F171-EF26-4152-BE7E-08D87EE7E513}"/>
            </a:ext>
          </a:extLst>
        </xdr:cNvPr>
        <xdr:cNvSpPr/>
      </xdr:nvSpPr>
      <xdr:spPr>
        <a:xfrm>
          <a:off x="221107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141558</xdr:rowOff>
    </xdr:from>
    <xdr:ext cx="469744" cy="259045"/>
    <xdr:sp macro="" textlink="">
      <xdr:nvSpPr>
        <xdr:cNvPr id="724" name="【消防施設】&#10;一人当たり面積該当値テキスト">
          <a:extLst>
            <a:ext uri="{FF2B5EF4-FFF2-40B4-BE49-F238E27FC236}">
              <a16:creationId xmlns:a16="http://schemas.microsoft.com/office/drawing/2014/main" id="{DF629FD2-9838-45BD-9CC8-B01C515D13AA}"/>
            </a:ext>
          </a:extLst>
        </xdr:cNvPr>
        <xdr:cNvSpPr txBox="1"/>
      </xdr:nvSpPr>
      <xdr:spPr>
        <a:xfrm>
          <a:off x="22199600" y="1471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41593</xdr:rowOff>
    </xdr:from>
    <xdr:to>
      <xdr:col>112</xdr:col>
      <xdr:colOff>38100</xdr:colOff>
      <xdr:row>86</xdr:row>
      <xdr:rowOff>143193</xdr:rowOff>
    </xdr:to>
    <xdr:sp macro="" textlink="">
      <xdr:nvSpPr>
        <xdr:cNvPr id="725" name="楕円 724">
          <a:extLst>
            <a:ext uri="{FF2B5EF4-FFF2-40B4-BE49-F238E27FC236}">
              <a16:creationId xmlns:a16="http://schemas.microsoft.com/office/drawing/2014/main" id="{A4A62E06-2616-4838-A3DB-D8223CA22539}"/>
            </a:ext>
          </a:extLst>
        </xdr:cNvPr>
        <xdr:cNvSpPr/>
      </xdr:nvSpPr>
      <xdr:spPr>
        <a:xfrm>
          <a:off x="21272500" y="1478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91439</xdr:rowOff>
    </xdr:from>
    <xdr:to>
      <xdr:col>116</xdr:col>
      <xdr:colOff>63500</xdr:colOff>
      <xdr:row>86</xdr:row>
      <xdr:rowOff>92393</xdr:rowOff>
    </xdr:to>
    <xdr:cxnSp macro="">
      <xdr:nvCxnSpPr>
        <xdr:cNvPr id="726" name="直線コネクタ 725">
          <a:extLst>
            <a:ext uri="{FF2B5EF4-FFF2-40B4-BE49-F238E27FC236}">
              <a16:creationId xmlns:a16="http://schemas.microsoft.com/office/drawing/2014/main" id="{079460AA-F96B-4DAE-AC5A-5EBCD1D73C02}"/>
            </a:ext>
          </a:extLst>
        </xdr:cNvPr>
        <xdr:cNvCxnSpPr/>
      </xdr:nvCxnSpPr>
      <xdr:spPr>
        <a:xfrm flipV="1">
          <a:off x="21323300" y="14836139"/>
          <a:ext cx="8382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41974</xdr:rowOff>
    </xdr:from>
    <xdr:to>
      <xdr:col>107</xdr:col>
      <xdr:colOff>101600</xdr:colOff>
      <xdr:row>86</xdr:row>
      <xdr:rowOff>143574</xdr:rowOff>
    </xdr:to>
    <xdr:sp macro="" textlink="">
      <xdr:nvSpPr>
        <xdr:cNvPr id="727" name="楕円 726">
          <a:extLst>
            <a:ext uri="{FF2B5EF4-FFF2-40B4-BE49-F238E27FC236}">
              <a16:creationId xmlns:a16="http://schemas.microsoft.com/office/drawing/2014/main" id="{3286255A-6BFD-400B-A4EB-FA5956998885}"/>
            </a:ext>
          </a:extLst>
        </xdr:cNvPr>
        <xdr:cNvSpPr/>
      </xdr:nvSpPr>
      <xdr:spPr>
        <a:xfrm>
          <a:off x="20383500" y="1478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92393</xdr:rowOff>
    </xdr:from>
    <xdr:to>
      <xdr:col>111</xdr:col>
      <xdr:colOff>177800</xdr:colOff>
      <xdr:row>86</xdr:row>
      <xdr:rowOff>92774</xdr:rowOff>
    </xdr:to>
    <xdr:cxnSp macro="">
      <xdr:nvCxnSpPr>
        <xdr:cNvPr id="728" name="直線コネクタ 727">
          <a:extLst>
            <a:ext uri="{FF2B5EF4-FFF2-40B4-BE49-F238E27FC236}">
              <a16:creationId xmlns:a16="http://schemas.microsoft.com/office/drawing/2014/main" id="{93944BFB-2EE0-4314-B529-93D82C75E4BC}"/>
            </a:ext>
          </a:extLst>
        </xdr:cNvPr>
        <xdr:cNvCxnSpPr/>
      </xdr:nvCxnSpPr>
      <xdr:spPr>
        <a:xfrm flipV="1">
          <a:off x="20434300" y="1483709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42735</xdr:rowOff>
    </xdr:from>
    <xdr:to>
      <xdr:col>102</xdr:col>
      <xdr:colOff>165100</xdr:colOff>
      <xdr:row>86</xdr:row>
      <xdr:rowOff>144335</xdr:rowOff>
    </xdr:to>
    <xdr:sp macro="" textlink="">
      <xdr:nvSpPr>
        <xdr:cNvPr id="729" name="楕円 728">
          <a:extLst>
            <a:ext uri="{FF2B5EF4-FFF2-40B4-BE49-F238E27FC236}">
              <a16:creationId xmlns:a16="http://schemas.microsoft.com/office/drawing/2014/main" id="{0BE50FA1-0606-4328-99D6-2BB7E93746B9}"/>
            </a:ext>
          </a:extLst>
        </xdr:cNvPr>
        <xdr:cNvSpPr/>
      </xdr:nvSpPr>
      <xdr:spPr>
        <a:xfrm>
          <a:off x="19494500" y="1478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92774</xdr:rowOff>
    </xdr:from>
    <xdr:to>
      <xdr:col>107</xdr:col>
      <xdr:colOff>50800</xdr:colOff>
      <xdr:row>86</xdr:row>
      <xdr:rowOff>93535</xdr:rowOff>
    </xdr:to>
    <xdr:cxnSp macro="">
      <xdr:nvCxnSpPr>
        <xdr:cNvPr id="730" name="直線コネクタ 729">
          <a:extLst>
            <a:ext uri="{FF2B5EF4-FFF2-40B4-BE49-F238E27FC236}">
              <a16:creationId xmlns:a16="http://schemas.microsoft.com/office/drawing/2014/main" id="{D8111214-9AD7-4B88-8EF7-422F935A3385}"/>
            </a:ext>
          </a:extLst>
        </xdr:cNvPr>
        <xdr:cNvCxnSpPr/>
      </xdr:nvCxnSpPr>
      <xdr:spPr>
        <a:xfrm flipV="1">
          <a:off x="19545300" y="1483747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43687</xdr:rowOff>
    </xdr:from>
    <xdr:to>
      <xdr:col>98</xdr:col>
      <xdr:colOff>38100</xdr:colOff>
      <xdr:row>86</xdr:row>
      <xdr:rowOff>145287</xdr:rowOff>
    </xdr:to>
    <xdr:sp macro="" textlink="">
      <xdr:nvSpPr>
        <xdr:cNvPr id="731" name="楕円 730">
          <a:extLst>
            <a:ext uri="{FF2B5EF4-FFF2-40B4-BE49-F238E27FC236}">
              <a16:creationId xmlns:a16="http://schemas.microsoft.com/office/drawing/2014/main" id="{1F07BF72-87EC-472C-849B-96CE52B6A363}"/>
            </a:ext>
          </a:extLst>
        </xdr:cNvPr>
        <xdr:cNvSpPr/>
      </xdr:nvSpPr>
      <xdr:spPr>
        <a:xfrm>
          <a:off x="18605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93535</xdr:rowOff>
    </xdr:from>
    <xdr:to>
      <xdr:col>102</xdr:col>
      <xdr:colOff>114300</xdr:colOff>
      <xdr:row>86</xdr:row>
      <xdr:rowOff>94487</xdr:rowOff>
    </xdr:to>
    <xdr:cxnSp macro="">
      <xdr:nvCxnSpPr>
        <xdr:cNvPr id="732" name="直線コネクタ 731">
          <a:extLst>
            <a:ext uri="{FF2B5EF4-FFF2-40B4-BE49-F238E27FC236}">
              <a16:creationId xmlns:a16="http://schemas.microsoft.com/office/drawing/2014/main" id="{8BAC9D81-8D5F-4542-BB2D-717A9F61700A}"/>
            </a:ext>
          </a:extLst>
        </xdr:cNvPr>
        <xdr:cNvCxnSpPr/>
      </xdr:nvCxnSpPr>
      <xdr:spPr>
        <a:xfrm flipV="1">
          <a:off x="18656300" y="1483823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733" name="n_1aveValue【消防施設】&#10;一人当たり面積">
          <a:extLst>
            <a:ext uri="{FF2B5EF4-FFF2-40B4-BE49-F238E27FC236}">
              <a16:creationId xmlns:a16="http://schemas.microsoft.com/office/drawing/2014/main" id="{E429CCF4-2EFA-4C60-AD52-C17748462B3F}"/>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734" name="n_2aveValue【消防施設】&#10;一人当たり面積">
          <a:extLst>
            <a:ext uri="{FF2B5EF4-FFF2-40B4-BE49-F238E27FC236}">
              <a16:creationId xmlns:a16="http://schemas.microsoft.com/office/drawing/2014/main" id="{41B8D7B7-8611-4BCA-8BCF-A3385B1C969F}"/>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735" name="n_3aveValue【消防施設】&#10;一人当たり面積">
          <a:extLst>
            <a:ext uri="{FF2B5EF4-FFF2-40B4-BE49-F238E27FC236}">
              <a16:creationId xmlns:a16="http://schemas.microsoft.com/office/drawing/2014/main" id="{C7A42929-10AC-4485-BABC-42814A841669}"/>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736" name="n_4aveValue【消防施設】&#10;一人当たり面積">
          <a:extLst>
            <a:ext uri="{FF2B5EF4-FFF2-40B4-BE49-F238E27FC236}">
              <a16:creationId xmlns:a16="http://schemas.microsoft.com/office/drawing/2014/main" id="{DCB13D07-553F-4B26-9625-B061C5B45D38}"/>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134320</xdr:rowOff>
    </xdr:from>
    <xdr:ext cx="469744" cy="259045"/>
    <xdr:sp macro="" textlink="">
      <xdr:nvSpPr>
        <xdr:cNvPr id="737" name="n_1mainValue【消防施設】&#10;一人当たり面積">
          <a:extLst>
            <a:ext uri="{FF2B5EF4-FFF2-40B4-BE49-F238E27FC236}">
              <a16:creationId xmlns:a16="http://schemas.microsoft.com/office/drawing/2014/main" id="{3EE1A7F3-5FAC-4E58-B452-BB4B39DCEDDE}"/>
            </a:ext>
          </a:extLst>
        </xdr:cNvPr>
        <xdr:cNvSpPr txBox="1"/>
      </xdr:nvSpPr>
      <xdr:spPr>
        <a:xfrm>
          <a:off x="21075727" y="1487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134701</xdr:rowOff>
    </xdr:from>
    <xdr:ext cx="469744" cy="259045"/>
    <xdr:sp macro="" textlink="">
      <xdr:nvSpPr>
        <xdr:cNvPr id="738" name="n_2mainValue【消防施設】&#10;一人当たり面積">
          <a:extLst>
            <a:ext uri="{FF2B5EF4-FFF2-40B4-BE49-F238E27FC236}">
              <a16:creationId xmlns:a16="http://schemas.microsoft.com/office/drawing/2014/main" id="{F0C4F1B9-C20A-42C2-86EF-9E5A448106BA}"/>
            </a:ext>
          </a:extLst>
        </xdr:cNvPr>
        <xdr:cNvSpPr txBox="1"/>
      </xdr:nvSpPr>
      <xdr:spPr>
        <a:xfrm>
          <a:off x="20199427" y="1487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135462</xdr:rowOff>
    </xdr:from>
    <xdr:ext cx="469744" cy="259045"/>
    <xdr:sp macro="" textlink="">
      <xdr:nvSpPr>
        <xdr:cNvPr id="739" name="n_3mainValue【消防施設】&#10;一人当たり面積">
          <a:extLst>
            <a:ext uri="{FF2B5EF4-FFF2-40B4-BE49-F238E27FC236}">
              <a16:creationId xmlns:a16="http://schemas.microsoft.com/office/drawing/2014/main" id="{922FD293-2D06-422B-BCB5-8F033B562E6D}"/>
            </a:ext>
          </a:extLst>
        </xdr:cNvPr>
        <xdr:cNvSpPr txBox="1"/>
      </xdr:nvSpPr>
      <xdr:spPr>
        <a:xfrm>
          <a:off x="19310427" y="1488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136414</xdr:rowOff>
    </xdr:from>
    <xdr:ext cx="469744" cy="259045"/>
    <xdr:sp macro="" textlink="">
      <xdr:nvSpPr>
        <xdr:cNvPr id="740" name="n_4mainValue【消防施設】&#10;一人当たり面積">
          <a:extLst>
            <a:ext uri="{FF2B5EF4-FFF2-40B4-BE49-F238E27FC236}">
              <a16:creationId xmlns:a16="http://schemas.microsoft.com/office/drawing/2014/main" id="{E41C47CB-C8B6-47F7-8046-159AD0EAF1F7}"/>
            </a:ext>
          </a:extLst>
        </xdr:cNvPr>
        <xdr:cNvSpPr txBox="1"/>
      </xdr:nvSpPr>
      <xdr:spPr>
        <a:xfrm>
          <a:off x="18421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8CFE224C-F35E-44AE-A6C3-C4111EE829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BC5BEBF4-84C4-4402-8D17-75C4041622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109933D3-3706-4798-93E7-43BEB175F0E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945AE102-1E28-4EF8-A114-11D5E23E73F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286344C8-A32E-4F05-8ED3-27F0CA80386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63EB37FE-EC70-41F5-97FD-0CCE1BC227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6001A1C9-D7F9-4BE8-A9C3-AC184589DCE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7E1C567C-0B52-4BF0-86A2-7C2528CCF26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598503FC-2522-4E39-97E7-EA2607A04B7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F610FDAA-3FBB-4AC2-9182-50B3C12586C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D74A069F-4C36-43ED-8FF2-073CFB4632E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FA2A719A-7C39-4642-9A19-684A201C7F1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F0BD8A52-C42D-470C-BDA2-F4EEFBA32C6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272368D6-127E-4E8A-89CA-3C62084CCB1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8C828940-04EA-4E5B-8CDB-0F740F92EC4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2A3A06D9-EA72-4A7E-847C-D3ADA5453D9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8B81BD10-4D5C-4056-A260-93C68600991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3763EB51-861A-4CBE-B7A0-BF3281A5495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DE34BAE7-EE18-4DD3-A53C-0880A3417DB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E3A352DD-05AE-4979-95A1-729630F4378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15FEC837-7442-46B8-8032-D9DAF6AB2E8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41FA8E1D-41C1-4B01-9BCD-6E213E4E161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45CCA71A-4989-4B85-BF30-5FBBBAA8775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84E63A0A-8989-4556-BB0E-BF1E795E203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06DAEA1D-1004-4723-9F8E-B17329E2290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60AED025-1B71-4844-8EBF-87D6F6F729F3}"/>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a:extLst>
            <a:ext uri="{FF2B5EF4-FFF2-40B4-BE49-F238E27FC236}">
              <a16:creationId xmlns:a16="http://schemas.microsoft.com/office/drawing/2014/main" id="{9A27B7BA-E120-4BFD-B1E6-2A27070DADF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4E104430-B83F-48DA-AA20-F116F154BEE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69" name="【庁舎】&#10;有形固定資産減価償却率最大値テキスト">
          <a:extLst>
            <a:ext uri="{FF2B5EF4-FFF2-40B4-BE49-F238E27FC236}">
              <a16:creationId xmlns:a16="http://schemas.microsoft.com/office/drawing/2014/main" id="{43BCD393-57C5-4412-BB78-5FB4C9615727}"/>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70" name="直線コネクタ 769">
          <a:extLst>
            <a:ext uri="{FF2B5EF4-FFF2-40B4-BE49-F238E27FC236}">
              <a16:creationId xmlns:a16="http://schemas.microsoft.com/office/drawing/2014/main" id="{8A1CBFC7-3C75-4949-A462-445001880C08}"/>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771" name="【庁舎】&#10;有形固定資産減価償却率平均値テキスト">
          <a:extLst>
            <a:ext uri="{FF2B5EF4-FFF2-40B4-BE49-F238E27FC236}">
              <a16:creationId xmlns:a16="http://schemas.microsoft.com/office/drawing/2014/main" id="{ED9EE142-0E24-4621-A303-2BC893AA5028}"/>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2" name="フローチャート: 判断 771">
          <a:extLst>
            <a:ext uri="{FF2B5EF4-FFF2-40B4-BE49-F238E27FC236}">
              <a16:creationId xmlns:a16="http://schemas.microsoft.com/office/drawing/2014/main" id="{8D16B3FC-4770-4D63-B8C0-6A503A532372}"/>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73" name="フローチャート: 判断 772">
          <a:extLst>
            <a:ext uri="{FF2B5EF4-FFF2-40B4-BE49-F238E27FC236}">
              <a16:creationId xmlns:a16="http://schemas.microsoft.com/office/drawing/2014/main" id="{53AEFA48-B148-4E5B-9610-299358972B3E}"/>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74" name="フローチャート: 判断 773">
          <a:extLst>
            <a:ext uri="{FF2B5EF4-FFF2-40B4-BE49-F238E27FC236}">
              <a16:creationId xmlns:a16="http://schemas.microsoft.com/office/drawing/2014/main" id="{F79C782C-9F28-4FBA-A42F-E8DEB93F8A0F}"/>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75" name="フローチャート: 判断 774">
          <a:extLst>
            <a:ext uri="{FF2B5EF4-FFF2-40B4-BE49-F238E27FC236}">
              <a16:creationId xmlns:a16="http://schemas.microsoft.com/office/drawing/2014/main" id="{408DFB10-B204-4615-B259-AEB5490218C4}"/>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76" name="フローチャート: 判断 775">
          <a:extLst>
            <a:ext uri="{FF2B5EF4-FFF2-40B4-BE49-F238E27FC236}">
              <a16:creationId xmlns:a16="http://schemas.microsoft.com/office/drawing/2014/main" id="{6C65977B-4B28-4E91-BBFF-E9B9A726A5D5}"/>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1584035-4E86-4CAD-A629-50EC6F66D65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8CA5979-5DAD-4A5E-86A5-475E2B8CE1F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3E28631-B67D-4E80-9253-498AC0366F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92987DF-E6D3-4479-8813-B4153DDE412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510FB052-1AE5-4F97-B53E-E39D4DE2BED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102144</xdr:rowOff>
    </xdr:from>
    <xdr:to>
      <xdr:col>85</xdr:col>
      <xdr:colOff>177800</xdr:colOff>
      <xdr:row>108</xdr:row>
      <xdr:rowOff>32294</xdr:rowOff>
    </xdr:to>
    <xdr:sp macro="" textlink="">
      <xdr:nvSpPr>
        <xdr:cNvPr id="782" name="楕円 781">
          <a:extLst>
            <a:ext uri="{FF2B5EF4-FFF2-40B4-BE49-F238E27FC236}">
              <a16:creationId xmlns:a16="http://schemas.microsoft.com/office/drawing/2014/main" id="{0463D8DC-E3C6-4E9A-A2BE-516EAF2C35E9}"/>
            </a:ext>
          </a:extLst>
        </xdr:cNvPr>
        <xdr:cNvSpPr/>
      </xdr:nvSpPr>
      <xdr:spPr>
        <a:xfrm>
          <a:off x="162687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80571</xdr:rowOff>
    </xdr:from>
    <xdr:ext cx="405111" cy="259045"/>
    <xdr:sp macro="" textlink="">
      <xdr:nvSpPr>
        <xdr:cNvPr id="783" name="【庁舎】&#10;有形固定資産減価償却率該当値テキスト">
          <a:extLst>
            <a:ext uri="{FF2B5EF4-FFF2-40B4-BE49-F238E27FC236}">
              <a16:creationId xmlns:a16="http://schemas.microsoft.com/office/drawing/2014/main" id="{E5147C69-874A-41B1-9776-0692857AC5B5}"/>
            </a:ext>
          </a:extLst>
        </xdr:cNvPr>
        <xdr:cNvSpPr txBox="1"/>
      </xdr:nvSpPr>
      <xdr:spPr>
        <a:xfrm>
          <a:off x="16357600"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77651</xdr:rowOff>
    </xdr:from>
    <xdr:to>
      <xdr:col>81</xdr:col>
      <xdr:colOff>101600</xdr:colOff>
      <xdr:row>108</xdr:row>
      <xdr:rowOff>7801</xdr:rowOff>
    </xdr:to>
    <xdr:sp macro="" textlink="">
      <xdr:nvSpPr>
        <xdr:cNvPr id="784" name="楕円 783">
          <a:extLst>
            <a:ext uri="{FF2B5EF4-FFF2-40B4-BE49-F238E27FC236}">
              <a16:creationId xmlns:a16="http://schemas.microsoft.com/office/drawing/2014/main" id="{02AE7681-48C0-4B67-8247-6159E47D893F}"/>
            </a:ext>
          </a:extLst>
        </xdr:cNvPr>
        <xdr:cNvSpPr/>
      </xdr:nvSpPr>
      <xdr:spPr>
        <a:xfrm>
          <a:off x="15430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128451</xdr:rowOff>
    </xdr:from>
    <xdr:to>
      <xdr:col>85</xdr:col>
      <xdr:colOff>127000</xdr:colOff>
      <xdr:row>107</xdr:row>
      <xdr:rowOff>152944</xdr:rowOff>
    </xdr:to>
    <xdr:cxnSp macro="">
      <xdr:nvCxnSpPr>
        <xdr:cNvPr id="785" name="直線コネクタ 784">
          <a:extLst>
            <a:ext uri="{FF2B5EF4-FFF2-40B4-BE49-F238E27FC236}">
              <a16:creationId xmlns:a16="http://schemas.microsoft.com/office/drawing/2014/main" id="{C7BB5ADC-246A-4EF9-A061-F514B45FA743}"/>
            </a:ext>
          </a:extLst>
        </xdr:cNvPr>
        <xdr:cNvCxnSpPr/>
      </xdr:nvCxnSpPr>
      <xdr:spPr>
        <a:xfrm>
          <a:off x="15481300" y="1847360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53158</xdr:rowOff>
    </xdr:from>
    <xdr:to>
      <xdr:col>76</xdr:col>
      <xdr:colOff>165100</xdr:colOff>
      <xdr:row>107</xdr:row>
      <xdr:rowOff>154758</xdr:rowOff>
    </xdr:to>
    <xdr:sp macro="" textlink="">
      <xdr:nvSpPr>
        <xdr:cNvPr id="786" name="楕円 785">
          <a:extLst>
            <a:ext uri="{FF2B5EF4-FFF2-40B4-BE49-F238E27FC236}">
              <a16:creationId xmlns:a16="http://schemas.microsoft.com/office/drawing/2014/main" id="{60D8CB52-3EE9-402F-B546-B77D75A0251D}"/>
            </a:ext>
          </a:extLst>
        </xdr:cNvPr>
        <xdr:cNvSpPr/>
      </xdr:nvSpPr>
      <xdr:spPr>
        <a:xfrm>
          <a:off x="14541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103958</xdr:rowOff>
    </xdr:from>
    <xdr:to>
      <xdr:col>81</xdr:col>
      <xdr:colOff>50800</xdr:colOff>
      <xdr:row>107</xdr:row>
      <xdr:rowOff>128451</xdr:rowOff>
    </xdr:to>
    <xdr:cxnSp macro="">
      <xdr:nvCxnSpPr>
        <xdr:cNvPr id="787" name="直線コネクタ 786">
          <a:extLst>
            <a:ext uri="{FF2B5EF4-FFF2-40B4-BE49-F238E27FC236}">
              <a16:creationId xmlns:a16="http://schemas.microsoft.com/office/drawing/2014/main" id="{088363BA-D3AB-431A-98F4-2FB7032B0DDB}"/>
            </a:ext>
          </a:extLst>
        </xdr:cNvPr>
        <xdr:cNvCxnSpPr/>
      </xdr:nvCxnSpPr>
      <xdr:spPr>
        <a:xfrm>
          <a:off x="14592300" y="1844910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28666</xdr:rowOff>
    </xdr:from>
    <xdr:to>
      <xdr:col>72</xdr:col>
      <xdr:colOff>38100</xdr:colOff>
      <xdr:row>107</xdr:row>
      <xdr:rowOff>130266</xdr:rowOff>
    </xdr:to>
    <xdr:sp macro="" textlink="">
      <xdr:nvSpPr>
        <xdr:cNvPr id="788" name="楕円 787">
          <a:extLst>
            <a:ext uri="{FF2B5EF4-FFF2-40B4-BE49-F238E27FC236}">
              <a16:creationId xmlns:a16="http://schemas.microsoft.com/office/drawing/2014/main" id="{BCF6B7B5-FE49-478B-89B5-01419CBBF4FD}"/>
            </a:ext>
          </a:extLst>
        </xdr:cNvPr>
        <xdr:cNvSpPr/>
      </xdr:nvSpPr>
      <xdr:spPr>
        <a:xfrm>
          <a:off x="13652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79466</xdr:rowOff>
    </xdr:from>
    <xdr:to>
      <xdr:col>76</xdr:col>
      <xdr:colOff>114300</xdr:colOff>
      <xdr:row>107</xdr:row>
      <xdr:rowOff>103958</xdr:rowOff>
    </xdr:to>
    <xdr:cxnSp macro="">
      <xdr:nvCxnSpPr>
        <xdr:cNvPr id="789" name="直線コネクタ 788">
          <a:extLst>
            <a:ext uri="{FF2B5EF4-FFF2-40B4-BE49-F238E27FC236}">
              <a16:creationId xmlns:a16="http://schemas.microsoft.com/office/drawing/2014/main" id="{0E69845F-99CB-4717-9440-548BFD3269AB}"/>
            </a:ext>
          </a:extLst>
        </xdr:cNvPr>
        <xdr:cNvCxnSpPr/>
      </xdr:nvCxnSpPr>
      <xdr:spPr>
        <a:xfrm>
          <a:off x="13703300" y="1842461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4173</xdr:rowOff>
    </xdr:from>
    <xdr:to>
      <xdr:col>67</xdr:col>
      <xdr:colOff>101600</xdr:colOff>
      <xdr:row>107</xdr:row>
      <xdr:rowOff>105773</xdr:rowOff>
    </xdr:to>
    <xdr:sp macro="" textlink="">
      <xdr:nvSpPr>
        <xdr:cNvPr id="790" name="楕円 789">
          <a:extLst>
            <a:ext uri="{FF2B5EF4-FFF2-40B4-BE49-F238E27FC236}">
              <a16:creationId xmlns:a16="http://schemas.microsoft.com/office/drawing/2014/main" id="{D97A0803-3825-4130-B720-E0A18535F500}"/>
            </a:ext>
          </a:extLst>
        </xdr:cNvPr>
        <xdr:cNvSpPr/>
      </xdr:nvSpPr>
      <xdr:spPr>
        <a:xfrm>
          <a:off x="1276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54973</xdr:rowOff>
    </xdr:from>
    <xdr:to>
      <xdr:col>71</xdr:col>
      <xdr:colOff>177800</xdr:colOff>
      <xdr:row>107</xdr:row>
      <xdr:rowOff>79466</xdr:rowOff>
    </xdr:to>
    <xdr:cxnSp macro="">
      <xdr:nvCxnSpPr>
        <xdr:cNvPr id="791" name="直線コネクタ 790">
          <a:extLst>
            <a:ext uri="{FF2B5EF4-FFF2-40B4-BE49-F238E27FC236}">
              <a16:creationId xmlns:a16="http://schemas.microsoft.com/office/drawing/2014/main" id="{E70540CF-F23A-4633-AAFC-4A4037CB80BB}"/>
            </a:ext>
          </a:extLst>
        </xdr:cNvPr>
        <xdr:cNvCxnSpPr/>
      </xdr:nvCxnSpPr>
      <xdr:spPr>
        <a:xfrm>
          <a:off x="12814300" y="184001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792" name="n_1aveValue【庁舎】&#10;有形固定資産減価償却率">
          <a:extLst>
            <a:ext uri="{FF2B5EF4-FFF2-40B4-BE49-F238E27FC236}">
              <a16:creationId xmlns:a16="http://schemas.microsoft.com/office/drawing/2014/main" id="{E37B67AD-501F-4433-B0C3-2DE7AC4ABBFA}"/>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793" name="n_2aveValue【庁舎】&#10;有形固定資産減価償却率">
          <a:extLst>
            <a:ext uri="{FF2B5EF4-FFF2-40B4-BE49-F238E27FC236}">
              <a16:creationId xmlns:a16="http://schemas.microsoft.com/office/drawing/2014/main" id="{3A34668B-EEDD-4CCA-A6FD-423C5247ED06}"/>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794" name="n_3aveValue【庁舎】&#10;有形固定資産減価償却率">
          <a:extLst>
            <a:ext uri="{FF2B5EF4-FFF2-40B4-BE49-F238E27FC236}">
              <a16:creationId xmlns:a16="http://schemas.microsoft.com/office/drawing/2014/main" id="{7EF2CEE8-18C9-4A65-8BA4-E4207D99E382}"/>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95" name="n_4aveValue【庁舎】&#10;有形固定資産減価償却率">
          <a:extLst>
            <a:ext uri="{FF2B5EF4-FFF2-40B4-BE49-F238E27FC236}">
              <a16:creationId xmlns:a16="http://schemas.microsoft.com/office/drawing/2014/main" id="{32D84E03-ED58-4EFE-8BE8-BE5532F51F8A}"/>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170378</xdr:rowOff>
    </xdr:from>
    <xdr:ext cx="405111" cy="259045"/>
    <xdr:sp macro="" textlink="">
      <xdr:nvSpPr>
        <xdr:cNvPr id="796" name="n_1mainValue【庁舎】&#10;有形固定資産減価償却率">
          <a:extLst>
            <a:ext uri="{FF2B5EF4-FFF2-40B4-BE49-F238E27FC236}">
              <a16:creationId xmlns:a16="http://schemas.microsoft.com/office/drawing/2014/main" id="{DA55A2B4-ECE9-490A-AEE9-2F5C287E9C6C}"/>
            </a:ext>
          </a:extLst>
        </xdr:cNvPr>
        <xdr:cNvSpPr txBox="1"/>
      </xdr:nvSpPr>
      <xdr:spPr>
        <a:xfrm>
          <a:off x="152660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145885</xdr:rowOff>
    </xdr:from>
    <xdr:ext cx="405111" cy="259045"/>
    <xdr:sp macro="" textlink="">
      <xdr:nvSpPr>
        <xdr:cNvPr id="797" name="n_2mainValue【庁舎】&#10;有形固定資産減価償却率">
          <a:extLst>
            <a:ext uri="{FF2B5EF4-FFF2-40B4-BE49-F238E27FC236}">
              <a16:creationId xmlns:a16="http://schemas.microsoft.com/office/drawing/2014/main" id="{96ABDB83-C6E6-471E-902E-41CD619DA1AF}"/>
            </a:ext>
          </a:extLst>
        </xdr:cNvPr>
        <xdr:cNvSpPr txBox="1"/>
      </xdr:nvSpPr>
      <xdr:spPr>
        <a:xfrm>
          <a:off x="143897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121393</xdr:rowOff>
    </xdr:from>
    <xdr:ext cx="405111" cy="259045"/>
    <xdr:sp macro="" textlink="">
      <xdr:nvSpPr>
        <xdr:cNvPr id="798" name="n_3mainValue【庁舎】&#10;有形固定資産減価償却率">
          <a:extLst>
            <a:ext uri="{FF2B5EF4-FFF2-40B4-BE49-F238E27FC236}">
              <a16:creationId xmlns:a16="http://schemas.microsoft.com/office/drawing/2014/main" id="{6A21230F-05EA-4488-BEFE-0CB4AA569FBA}"/>
            </a:ext>
          </a:extLst>
        </xdr:cNvPr>
        <xdr:cNvSpPr txBox="1"/>
      </xdr:nvSpPr>
      <xdr:spPr>
        <a:xfrm>
          <a:off x="135007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96900</xdr:rowOff>
    </xdr:from>
    <xdr:ext cx="405111" cy="259045"/>
    <xdr:sp macro="" textlink="">
      <xdr:nvSpPr>
        <xdr:cNvPr id="799" name="n_4mainValue【庁舎】&#10;有形固定資産減価償却率">
          <a:extLst>
            <a:ext uri="{FF2B5EF4-FFF2-40B4-BE49-F238E27FC236}">
              <a16:creationId xmlns:a16="http://schemas.microsoft.com/office/drawing/2014/main" id="{31C7A83B-BF02-4251-8650-4F30A5660378}"/>
            </a:ext>
          </a:extLst>
        </xdr:cNvPr>
        <xdr:cNvSpPr txBox="1"/>
      </xdr:nvSpPr>
      <xdr:spPr>
        <a:xfrm>
          <a:off x="126117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33D2DB9F-B4EC-4CCB-950C-FAAE5D7FB7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976D3A7A-79E4-43B4-92D5-5CE68644C5D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3136E1C8-862D-46A3-86FA-8ECB63F97B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4288D4AD-1FFA-48EB-BC19-D9F016231C7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227DE625-29DE-4628-8F17-6679A4B9624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7A39FD87-0A06-4108-935E-2DCC854950C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F9663979-0B63-4653-8DE9-21E8EA8A04D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3AEB6F5A-1F86-436E-9083-9F260BF69E5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8929629-F4A8-47A7-ACFC-4494F6D834E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B9E0924E-1D70-4640-8AB9-6F710CF01F7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27D37F36-F520-424C-AC7E-4168224B1B7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C6B56DCD-BC80-473E-A5F7-F428A317137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6D5EEEBD-826F-485B-B9D7-E40165038FC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2D9AB045-9D85-4D80-AF2B-6FB43DEBEA8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04A0072A-A034-41EB-A32D-9ACA1B3F13F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4A6F370D-B936-4E97-88B9-57D05D12304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54D8A9EB-27E4-45E6-BC0D-B71735F65B3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5B949F74-CE38-45C0-9E45-1BA5E34D4F1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A50DA722-A8BD-4A58-AE9E-6604DF2A2EC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BC3F3441-6AE1-4919-8B73-DF09A58D745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FEC6DEEF-75DF-444B-BA80-6D8A104C7F1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BE3F0AB6-CB3A-418A-B0E0-EFDE09D4E76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179C6B07-DBA6-4B3E-8068-E8E2D72E9CD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823" name="直線コネクタ 822">
          <a:extLst>
            <a:ext uri="{FF2B5EF4-FFF2-40B4-BE49-F238E27FC236}">
              <a16:creationId xmlns:a16="http://schemas.microsoft.com/office/drawing/2014/main" id="{77743769-2F5E-477A-B505-0FAC61FF73AA}"/>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824" name="【庁舎】&#10;一人当たり面積最小値テキスト">
          <a:extLst>
            <a:ext uri="{FF2B5EF4-FFF2-40B4-BE49-F238E27FC236}">
              <a16:creationId xmlns:a16="http://schemas.microsoft.com/office/drawing/2014/main" id="{7E346C2D-3BA1-40C4-B1FB-C90332483285}"/>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825" name="直線コネクタ 824">
          <a:extLst>
            <a:ext uri="{FF2B5EF4-FFF2-40B4-BE49-F238E27FC236}">
              <a16:creationId xmlns:a16="http://schemas.microsoft.com/office/drawing/2014/main" id="{B1C86C41-1EE2-436D-B9BE-51DFFDCE7C2E}"/>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826" name="【庁舎】&#10;一人当たり面積最大値テキスト">
          <a:extLst>
            <a:ext uri="{FF2B5EF4-FFF2-40B4-BE49-F238E27FC236}">
              <a16:creationId xmlns:a16="http://schemas.microsoft.com/office/drawing/2014/main" id="{E8CADEC7-1CCC-4082-9DFD-4CE337552D81}"/>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827" name="直線コネクタ 826">
          <a:extLst>
            <a:ext uri="{FF2B5EF4-FFF2-40B4-BE49-F238E27FC236}">
              <a16:creationId xmlns:a16="http://schemas.microsoft.com/office/drawing/2014/main" id="{E9DE065C-40B9-4294-92CA-2091CA1601D3}"/>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828" name="【庁舎】&#10;一人当たり面積平均値テキスト">
          <a:extLst>
            <a:ext uri="{FF2B5EF4-FFF2-40B4-BE49-F238E27FC236}">
              <a16:creationId xmlns:a16="http://schemas.microsoft.com/office/drawing/2014/main" id="{201589A2-80E9-4FFA-8476-BAB093DA52DC}"/>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29" name="フローチャート: 判断 828">
          <a:extLst>
            <a:ext uri="{FF2B5EF4-FFF2-40B4-BE49-F238E27FC236}">
              <a16:creationId xmlns:a16="http://schemas.microsoft.com/office/drawing/2014/main" id="{046DD45C-CF20-45EC-9984-6298000A86B6}"/>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30" name="フローチャート: 判断 829">
          <a:extLst>
            <a:ext uri="{FF2B5EF4-FFF2-40B4-BE49-F238E27FC236}">
              <a16:creationId xmlns:a16="http://schemas.microsoft.com/office/drawing/2014/main" id="{9C3E24DB-72A2-4BA3-9ABE-0F06F35F1810}"/>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831" name="フローチャート: 判断 830">
          <a:extLst>
            <a:ext uri="{FF2B5EF4-FFF2-40B4-BE49-F238E27FC236}">
              <a16:creationId xmlns:a16="http://schemas.microsoft.com/office/drawing/2014/main" id="{B0E2DFD0-AA9B-4DAC-B95A-4860E5027F16}"/>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2" name="フローチャート: 判断 831">
          <a:extLst>
            <a:ext uri="{FF2B5EF4-FFF2-40B4-BE49-F238E27FC236}">
              <a16:creationId xmlns:a16="http://schemas.microsoft.com/office/drawing/2014/main" id="{DCA1A51E-5CA3-4D61-8B3A-5C9CA3ABD058}"/>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833" name="フローチャート: 判断 832">
          <a:extLst>
            <a:ext uri="{FF2B5EF4-FFF2-40B4-BE49-F238E27FC236}">
              <a16:creationId xmlns:a16="http://schemas.microsoft.com/office/drawing/2014/main" id="{CA128DAE-28E0-4B5E-B02D-40AB4440A096}"/>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BA0B9CA-0F31-4021-9A68-91892A6A950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9B045C2-988C-4EC4-B3CC-C41E3CA2F1F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0452BF2-7BBC-439F-A81B-00585702FA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840B201-55EA-488C-9F0F-F48CC0E0836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FE7F5C01-199D-49BD-BDA3-175E7D0CDD5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10922</xdr:rowOff>
    </xdr:from>
    <xdr:to>
      <xdr:col>116</xdr:col>
      <xdr:colOff>114300</xdr:colOff>
      <xdr:row>105</xdr:row>
      <xdr:rowOff>112522</xdr:rowOff>
    </xdr:to>
    <xdr:sp macro="" textlink="">
      <xdr:nvSpPr>
        <xdr:cNvPr id="839" name="楕円 838">
          <a:extLst>
            <a:ext uri="{FF2B5EF4-FFF2-40B4-BE49-F238E27FC236}">
              <a16:creationId xmlns:a16="http://schemas.microsoft.com/office/drawing/2014/main" id="{4B3334C1-989A-4989-A53E-95DE489FB7E8}"/>
            </a:ext>
          </a:extLst>
        </xdr:cNvPr>
        <xdr:cNvSpPr/>
      </xdr:nvSpPr>
      <xdr:spPr>
        <a:xfrm>
          <a:off x="22110700" y="1801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33799</xdr:rowOff>
    </xdr:from>
    <xdr:ext cx="469744" cy="259045"/>
    <xdr:sp macro="" textlink="">
      <xdr:nvSpPr>
        <xdr:cNvPr id="840" name="【庁舎】&#10;一人当たり面積該当値テキスト">
          <a:extLst>
            <a:ext uri="{FF2B5EF4-FFF2-40B4-BE49-F238E27FC236}">
              <a16:creationId xmlns:a16="http://schemas.microsoft.com/office/drawing/2014/main" id="{0CDFC6A6-058D-4655-A581-A2B22EA88A46}"/>
            </a:ext>
          </a:extLst>
        </xdr:cNvPr>
        <xdr:cNvSpPr txBox="1"/>
      </xdr:nvSpPr>
      <xdr:spPr>
        <a:xfrm>
          <a:off x="22199600" y="178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5969</xdr:rowOff>
    </xdr:from>
    <xdr:to>
      <xdr:col>112</xdr:col>
      <xdr:colOff>38100</xdr:colOff>
      <xdr:row>106</xdr:row>
      <xdr:rowOff>107569</xdr:rowOff>
    </xdr:to>
    <xdr:sp macro="" textlink="">
      <xdr:nvSpPr>
        <xdr:cNvPr id="841" name="楕円 840">
          <a:extLst>
            <a:ext uri="{FF2B5EF4-FFF2-40B4-BE49-F238E27FC236}">
              <a16:creationId xmlns:a16="http://schemas.microsoft.com/office/drawing/2014/main" id="{B80463E4-AC50-4B30-9F06-750FBA7CB556}"/>
            </a:ext>
          </a:extLst>
        </xdr:cNvPr>
        <xdr:cNvSpPr/>
      </xdr:nvSpPr>
      <xdr:spPr>
        <a:xfrm>
          <a:off x="21272500" y="181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61722</xdr:rowOff>
    </xdr:from>
    <xdr:to>
      <xdr:col>116</xdr:col>
      <xdr:colOff>63500</xdr:colOff>
      <xdr:row>106</xdr:row>
      <xdr:rowOff>56769</xdr:rowOff>
    </xdr:to>
    <xdr:cxnSp macro="">
      <xdr:nvCxnSpPr>
        <xdr:cNvPr id="842" name="直線コネクタ 841">
          <a:extLst>
            <a:ext uri="{FF2B5EF4-FFF2-40B4-BE49-F238E27FC236}">
              <a16:creationId xmlns:a16="http://schemas.microsoft.com/office/drawing/2014/main" id="{112C797D-BDC4-4442-A593-DD288E23FC61}"/>
            </a:ext>
          </a:extLst>
        </xdr:cNvPr>
        <xdr:cNvCxnSpPr/>
      </xdr:nvCxnSpPr>
      <xdr:spPr>
        <a:xfrm flipV="1">
          <a:off x="21323300" y="18063972"/>
          <a:ext cx="8382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13588</xdr:rowOff>
    </xdr:from>
    <xdr:to>
      <xdr:col>107</xdr:col>
      <xdr:colOff>101600</xdr:colOff>
      <xdr:row>106</xdr:row>
      <xdr:rowOff>115188</xdr:rowOff>
    </xdr:to>
    <xdr:sp macro="" textlink="">
      <xdr:nvSpPr>
        <xdr:cNvPr id="843" name="楕円 842">
          <a:extLst>
            <a:ext uri="{FF2B5EF4-FFF2-40B4-BE49-F238E27FC236}">
              <a16:creationId xmlns:a16="http://schemas.microsoft.com/office/drawing/2014/main" id="{E23F4DEB-9966-4CEA-A335-D493838532C2}"/>
            </a:ext>
          </a:extLst>
        </xdr:cNvPr>
        <xdr:cNvSpPr/>
      </xdr:nvSpPr>
      <xdr:spPr>
        <a:xfrm>
          <a:off x="20383500" y="181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56769</xdr:rowOff>
    </xdr:from>
    <xdr:to>
      <xdr:col>111</xdr:col>
      <xdr:colOff>177800</xdr:colOff>
      <xdr:row>106</xdr:row>
      <xdr:rowOff>64388</xdr:rowOff>
    </xdr:to>
    <xdr:cxnSp macro="">
      <xdr:nvCxnSpPr>
        <xdr:cNvPr id="844" name="直線コネクタ 843">
          <a:extLst>
            <a:ext uri="{FF2B5EF4-FFF2-40B4-BE49-F238E27FC236}">
              <a16:creationId xmlns:a16="http://schemas.microsoft.com/office/drawing/2014/main" id="{333B79B5-A166-48E8-BBE7-36666314ECA3}"/>
            </a:ext>
          </a:extLst>
        </xdr:cNvPr>
        <xdr:cNvCxnSpPr/>
      </xdr:nvCxnSpPr>
      <xdr:spPr>
        <a:xfrm flipV="1">
          <a:off x="20434300" y="18230469"/>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30353</xdr:rowOff>
    </xdr:from>
    <xdr:to>
      <xdr:col>102</xdr:col>
      <xdr:colOff>165100</xdr:colOff>
      <xdr:row>106</xdr:row>
      <xdr:rowOff>131953</xdr:rowOff>
    </xdr:to>
    <xdr:sp macro="" textlink="">
      <xdr:nvSpPr>
        <xdr:cNvPr id="845" name="楕円 844">
          <a:extLst>
            <a:ext uri="{FF2B5EF4-FFF2-40B4-BE49-F238E27FC236}">
              <a16:creationId xmlns:a16="http://schemas.microsoft.com/office/drawing/2014/main" id="{792257B7-6FD1-4AE9-9DF8-5A112076D1A7}"/>
            </a:ext>
          </a:extLst>
        </xdr:cNvPr>
        <xdr:cNvSpPr/>
      </xdr:nvSpPr>
      <xdr:spPr>
        <a:xfrm>
          <a:off x="19494500" y="1820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64388</xdr:rowOff>
    </xdr:from>
    <xdr:to>
      <xdr:col>107</xdr:col>
      <xdr:colOff>50800</xdr:colOff>
      <xdr:row>106</xdr:row>
      <xdr:rowOff>81153</xdr:rowOff>
    </xdr:to>
    <xdr:cxnSp macro="">
      <xdr:nvCxnSpPr>
        <xdr:cNvPr id="846" name="直線コネクタ 845">
          <a:extLst>
            <a:ext uri="{FF2B5EF4-FFF2-40B4-BE49-F238E27FC236}">
              <a16:creationId xmlns:a16="http://schemas.microsoft.com/office/drawing/2014/main" id="{75ED833F-9DDA-42BA-A335-5DB3747D4088}"/>
            </a:ext>
          </a:extLst>
        </xdr:cNvPr>
        <xdr:cNvCxnSpPr/>
      </xdr:nvCxnSpPr>
      <xdr:spPr>
        <a:xfrm flipV="1">
          <a:off x="19545300" y="18238088"/>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47879</xdr:rowOff>
    </xdr:from>
    <xdr:to>
      <xdr:col>98</xdr:col>
      <xdr:colOff>38100</xdr:colOff>
      <xdr:row>106</xdr:row>
      <xdr:rowOff>149479</xdr:rowOff>
    </xdr:to>
    <xdr:sp macro="" textlink="">
      <xdr:nvSpPr>
        <xdr:cNvPr id="847" name="楕円 846">
          <a:extLst>
            <a:ext uri="{FF2B5EF4-FFF2-40B4-BE49-F238E27FC236}">
              <a16:creationId xmlns:a16="http://schemas.microsoft.com/office/drawing/2014/main" id="{9FFBAA94-7AD9-41F0-9395-8BC44B9DB060}"/>
            </a:ext>
          </a:extLst>
        </xdr:cNvPr>
        <xdr:cNvSpPr/>
      </xdr:nvSpPr>
      <xdr:spPr>
        <a:xfrm>
          <a:off x="18605500" y="182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81153</xdr:rowOff>
    </xdr:from>
    <xdr:to>
      <xdr:col>102</xdr:col>
      <xdr:colOff>114300</xdr:colOff>
      <xdr:row>106</xdr:row>
      <xdr:rowOff>98679</xdr:rowOff>
    </xdr:to>
    <xdr:cxnSp macro="">
      <xdr:nvCxnSpPr>
        <xdr:cNvPr id="848" name="直線コネクタ 847">
          <a:extLst>
            <a:ext uri="{FF2B5EF4-FFF2-40B4-BE49-F238E27FC236}">
              <a16:creationId xmlns:a16="http://schemas.microsoft.com/office/drawing/2014/main" id="{8A789B22-9119-405F-9692-F60833CBED52}"/>
            </a:ext>
          </a:extLst>
        </xdr:cNvPr>
        <xdr:cNvCxnSpPr/>
      </xdr:nvCxnSpPr>
      <xdr:spPr>
        <a:xfrm flipV="1">
          <a:off x="18656300" y="1825485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849" name="n_1aveValue【庁舎】&#10;一人当たり面積">
          <a:extLst>
            <a:ext uri="{FF2B5EF4-FFF2-40B4-BE49-F238E27FC236}">
              <a16:creationId xmlns:a16="http://schemas.microsoft.com/office/drawing/2014/main" id="{F92149B4-881D-48C0-8D12-BF288288A19D}"/>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850" name="n_2aveValue【庁舎】&#10;一人当たり面積">
          <a:extLst>
            <a:ext uri="{FF2B5EF4-FFF2-40B4-BE49-F238E27FC236}">
              <a16:creationId xmlns:a16="http://schemas.microsoft.com/office/drawing/2014/main" id="{4C2156DE-0160-4F6B-8C4B-5A419B34554F}"/>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51" name="n_3aveValue【庁舎】&#10;一人当たり面積">
          <a:extLst>
            <a:ext uri="{FF2B5EF4-FFF2-40B4-BE49-F238E27FC236}">
              <a16:creationId xmlns:a16="http://schemas.microsoft.com/office/drawing/2014/main" id="{24EB71D8-E39E-4FFC-BC7D-A2B8D7216DA0}"/>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852" name="n_4aveValue【庁舎】&#10;一人当たり面積">
          <a:extLst>
            <a:ext uri="{FF2B5EF4-FFF2-40B4-BE49-F238E27FC236}">
              <a16:creationId xmlns:a16="http://schemas.microsoft.com/office/drawing/2014/main" id="{6ADA88B3-0849-41CF-A335-F6537CC8FC98}"/>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124096</xdr:rowOff>
    </xdr:from>
    <xdr:ext cx="469744" cy="259045"/>
    <xdr:sp macro="" textlink="">
      <xdr:nvSpPr>
        <xdr:cNvPr id="853" name="n_1mainValue【庁舎】&#10;一人当たり面積">
          <a:extLst>
            <a:ext uri="{FF2B5EF4-FFF2-40B4-BE49-F238E27FC236}">
              <a16:creationId xmlns:a16="http://schemas.microsoft.com/office/drawing/2014/main" id="{F73B30EB-1C2E-4920-8E4F-761748C6CEB7}"/>
            </a:ext>
          </a:extLst>
        </xdr:cNvPr>
        <xdr:cNvSpPr txBox="1"/>
      </xdr:nvSpPr>
      <xdr:spPr>
        <a:xfrm>
          <a:off x="21075727" y="1795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131715</xdr:rowOff>
    </xdr:from>
    <xdr:ext cx="469744" cy="259045"/>
    <xdr:sp macro="" textlink="">
      <xdr:nvSpPr>
        <xdr:cNvPr id="854" name="n_2mainValue【庁舎】&#10;一人当たり面積">
          <a:extLst>
            <a:ext uri="{FF2B5EF4-FFF2-40B4-BE49-F238E27FC236}">
              <a16:creationId xmlns:a16="http://schemas.microsoft.com/office/drawing/2014/main" id="{2A920DFA-4B7F-42EB-9E16-DE70813E5803}"/>
            </a:ext>
          </a:extLst>
        </xdr:cNvPr>
        <xdr:cNvSpPr txBox="1"/>
      </xdr:nvSpPr>
      <xdr:spPr>
        <a:xfrm>
          <a:off x="20199427" y="1796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148480</xdr:rowOff>
    </xdr:from>
    <xdr:ext cx="469744" cy="259045"/>
    <xdr:sp macro="" textlink="">
      <xdr:nvSpPr>
        <xdr:cNvPr id="855" name="n_3mainValue【庁舎】&#10;一人当たり面積">
          <a:extLst>
            <a:ext uri="{FF2B5EF4-FFF2-40B4-BE49-F238E27FC236}">
              <a16:creationId xmlns:a16="http://schemas.microsoft.com/office/drawing/2014/main" id="{7D1505A5-5945-4B61-9507-9113A81AAB79}"/>
            </a:ext>
          </a:extLst>
        </xdr:cNvPr>
        <xdr:cNvSpPr txBox="1"/>
      </xdr:nvSpPr>
      <xdr:spPr>
        <a:xfrm>
          <a:off x="19310427" y="1797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166006</xdr:rowOff>
    </xdr:from>
    <xdr:ext cx="469744" cy="259045"/>
    <xdr:sp macro="" textlink="">
      <xdr:nvSpPr>
        <xdr:cNvPr id="856" name="n_4mainValue【庁舎】&#10;一人当たり面積">
          <a:extLst>
            <a:ext uri="{FF2B5EF4-FFF2-40B4-BE49-F238E27FC236}">
              <a16:creationId xmlns:a16="http://schemas.microsoft.com/office/drawing/2014/main" id="{689234B6-DA18-4736-B8F5-16B89433346B}"/>
            </a:ext>
          </a:extLst>
        </xdr:cNvPr>
        <xdr:cNvSpPr txBox="1"/>
      </xdr:nvSpPr>
      <xdr:spPr>
        <a:xfrm>
          <a:off x="18421427" y="1799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895DDF64-862C-486B-92D4-A493F9F2218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555A75DA-7E48-477C-B6CE-13971B11057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1BC8ECDA-3792-48A9-9CB6-958D35CC9A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全般的に類似団体と比較し、平均より高い水準にある。これは本町の特殊事情である人口密度が極めて低いことが影響しており、インフラ整備によるものが要因としてあげられる。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基本的には、上記要因に加え過疎化、少子高齢化、施設の老朽化が進んでいることから有形固定資産減価償却率及び一人あたり面積が高い傾向にある。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一般廃棄物処理施設においては、令和元年度から令和３年度にかけて新施設を建設していることから減価償却率が低下したが、資産額が増加した。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なお、体育館・プールにおいては、町民プールを令和元年度に整備したことにより減価償却率が低下した。その他はおおよそ横ばいの状況となっている。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北海道幌加内町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1,261
1,252
767.04
4,411,707
4,351,593
50,874
2,544,362
4,606,290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自然減や転出による人口減少や基幹産業である農業収入の減少、また地理的条件により商工業の購買力が町外流出していることに加え、自主財源である町税が伸び悩んでいることが財政力指数低迷の大き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今後においても、事務事業の効率化、見直しにより引き続き財政健全化に努める。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全国平均や北海道平均を下回っているものの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昨年度と比較すると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はしている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。原因としては、近年の物価高騰による需用費の拡大や金利上昇による利子償還によるものとなっている。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も公共施設の建設・改修に伴う公債費（義務的経費）の増大が懸念されることから、新規事業の選定においては、必要性、緊急性は勿論のこと、後年度の財政負担も想定する。また公共施設の集約化や利用頻度による必要性などを再検討し、除却を計画的に進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、また地方債の積極的な借換を検討し、利子の抑制を図り、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71544</xdr:rowOff>
    </xdr:from>
    <xdr:to>
      <xdr:col>23</xdr:col>
      <xdr:colOff>133350</xdr:colOff>
      <xdr:row>64</xdr:row>
      <xdr:rowOff>160020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4434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71544</xdr:rowOff>
    </xdr:from>
    <xdr:to>
      <xdr:col>19</xdr:col>
      <xdr:colOff>133350</xdr:colOff>
      <xdr:row>64</xdr:row>
      <xdr:rowOff>95673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443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95673</xdr:rowOff>
    </xdr:from>
    <xdr:to>
      <xdr:col>15</xdr:col>
      <xdr:colOff>82550</xdr:colOff>
      <xdr:row>65</xdr:row>
      <xdr:rowOff>113242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68473"/>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113242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32820"/>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20744</xdr:rowOff>
    </xdr:from>
    <xdr:to>
      <xdr:col>19</xdr:col>
      <xdr:colOff>184150</xdr:colOff>
      <xdr:row>64</xdr:row>
      <xdr:rowOff>122344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107121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7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131250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62442</xdr:rowOff>
    </xdr:from>
    <xdr:to>
      <xdr:col>11</xdr:col>
      <xdr:colOff>82550</xdr:colOff>
      <xdr:row>65</xdr:row>
      <xdr:rowOff>164042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148819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[1,402,312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最低賃金の上昇や物価高騰による物件費の上昇等の影響から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昨年と比較</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すると増加している。また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本町は行政区域が南北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広範囲</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に及んでおり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公共施設も多いことから維持補修費が増加しており、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今後も適切な定員管理や物件費の抑制に努め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、公共施設は計画的な除却を実施する。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88094</xdr:rowOff>
    </xdr:from>
    <xdr:to>
      <xdr:col>23</xdr:col>
      <xdr:colOff>133350</xdr:colOff>
      <xdr:row>87</xdr:row>
      <xdr:rowOff>12443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32794"/>
          <a:ext cx="838200" cy="9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46890</xdr:rowOff>
    </xdr:from>
    <xdr:to>
      <xdr:col>19</xdr:col>
      <xdr:colOff>133350</xdr:colOff>
      <xdr:row>86</xdr:row>
      <xdr:rowOff>88094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791590"/>
          <a:ext cx="889000" cy="4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163857</xdr:rowOff>
    </xdr:from>
    <xdr:to>
      <xdr:col>15</xdr:col>
      <xdr:colOff>82550</xdr:colOff>
      <xdr:row>86</xdr:row>
      <xdr:rowOff>46890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37107"/>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82397</xdr:rowOff>
    </xdr:from>
    <xdr:to>
      <xdr:col>11</xdr:col>
      <xdr:colOff>31750</xdr:colOff>
      <xdr:row>85</xdr:row>
      <xdr:rowOff>163857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55647"/>
          <a:ext cx="889000" cy="8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133093</xdr:rowOff>
    </xdr:from>
    <xdr:to>
      <xdr:col>23</xdr:col>
      <xdr:colOff>184150</xdr:colOff>
      <xdr:row>87</xdr:row>
      <xdr:rowOff>63243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105170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4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37294</xdr:rowOff>
    </xdr:from>
    <xdr:to>
      <xdr:col>19</xdr:col>
      <xdr:colOff>184150</xdr:colOff>
      <xdr:row>86</xdr:row>
      <xdr:rowOff>138894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8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123671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68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167540</xdr:rowOff>
    </xdr:from>
    <xdr:to>
      <xdr:col>15</xdr:col>
      <xdr:colOff>133350</xdr:colOff>
      <xdr:row>86</xdr:row>
      <xdr:rowOff>97690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7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82467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82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113057</xdr:rowOff>
    </xdr:from>
    <xdr:to>
      <xdr:col>11</xdr:col>
      <xdr:colOff>82550</xdr:colOff>
      <xdr:row>86</xdr:row>
      <xdr:rowOff>43207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27984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7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31597</xdr:rowOff>
    </xdr:from>
    <xdr:to>
      <xdr:col>7</xdr:col>
      <xdr:colOff>31750</xdr:colOff>
      <xdr:row>85</xdr:row>
      <xdr:rowOff>133197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60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117974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9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職員の年齢構成に伴い指数が変動するため、職員数の少ない小規模自治体においては、隔年ごとに指数が大きく変動する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、今年度においては昨年度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今後も、国の給与制度を考慮するとともに、本町の財政状況とも照らし合わせ、適正な職員給与水準の維持に努める。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8573</xdr:rowOff>
    </xdr:from>
    <xdr:to>
      <xdr:col>81</xdr:col>
      <xdr:colOff>44450</xdr:colOff>
      <xdr:row>87</xdr:row>
      <xdr:rowOff>44768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24723"/>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8573</xdr:rowOff>
    </xdr:from>
    <xdr:to>
      <xdr:col>77</xdr:col>
      <xdr:colOff>44450</xdr:colOff>
      <xdr:row>87</xdr:row>
      <xdr:rowOff>20638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2472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20638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3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20638</xdr:rowOff>
    </xdr:from>
    <xdr:to>
      <xdr:col>68</xdr:col>
      <xdr:colOff>152400</xdr:colOff>
      <xdr:row>88</xdr:row>
      <xdr:rowOff>18098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3678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165418</xdr:rowOff>
    </xdr:from>
    <xdr:to>
      <xdr:col>81</xdr:col>
      <xdr:colOff>95250</xdr:colOff>
      <xdr:row>87</xdr:row>
      <xdr:rowOff>95568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137495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8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129223</xdr:rowOff>
    </xdr:from>
    <xdr:to>
      <xdr:col>77</xdr:col>
      <xdr:colOff>95250</xdr:colOff>
      <xdr:row>87</xdr:row>
      <xdr:rowOff>59373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69550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42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141288</xdr:rowOff>
    </xdr:from>
    <xdr:to>
      <xdr:col>73</xdr:col>
      <xdr:colOff>44450</xdr:colOff>
      <xdr:row>87</xdr:row>
      <xdr:rowOff>71438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81615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5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141288</xdr:rowOff>
    </xdr:from>
    <xdr:to>
      <xdr:col>68</xdr:col>
      <xdr:colOff>203200</xdr:colOff>
      <xdr:row>87</xdr:row>
      <xdr:rowOff>71438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81615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5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138748</xdr:rowOff>
    </xdr:from>
    <xdr:to>
      <xdr:col>64</xdr:col>
      <xdr:colOff>152400</xdr:colOff>
      <xdr:row>88</xdr:row>
      <xdr:rowOff>68898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53675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4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管理においては、任意で定員適正化計画を作成し、業務の兼務発令や退職職員不補充など、職員数の適正化に努めているが、行政区域が広範囲であることや、町立幌加内高等学校を開設している特殊性が類似団体を上回る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今後も計画的な定員管理の適正化に努める。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124555</xdr:rowOff>
    </xdr:from>
    <xdr:to>
      <xdr:col>81</xdr:col>
      <xdr:colOff>44450</xdr:colOff>
      <xdr:row>63</xdr:row>
      <xdr:rowOff>126667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925905"/>
          <a:ext cx="8382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124555</xdr:rowOff>
    </xdr:from>
    <xdr:to>
      <xdr:col>77</xdr:col>
      <xdr:colOff>44450</xdr:colOff>
      <xdr:row>64</xdr:row>
      <xdr:rowOff>19765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925905"/>
          <a:ext cx="889000" cy="6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136319</xdr:rowOff>
    </xdr:from>
    <xdr:to>
      <xdr:col>72</xdr:col>
      <xdr:colOff>203200</xdr:colOff>
      <xdr:row>64</xdr:row>
      <xdr:rowOff>19765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937669"/>
          <a:ext cx="8890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100425</xdr:rowOff>
    </xdr:from>
    <xdr:to>
      <xdr:col>68</xdr:col>
      <xdr:colOff>152400</xdr:colOff>
      <xdr:row>63</xdr:row>
      <xdr:rowOff>136319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901775"/>
          <a:ext cx="889000" cy="3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75867</xdr:rowOff>
    </xdr:from>
    <xdr:to>
      <xdr:col>81</xdr:col>
      <xdr:colOff>95250</xdr:colOff>
      <xdr:row>64</xdr:row>
      <xdr:rowOff>6017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87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47944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84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73755</xdr:rowOff>
    </xdr:from>
    <xdr:to>
      <xdr:col>77</xdr:col>
      <xdr:colOff>95250</xdr:colOff>
      <xdr:row>64</xdr:row>
      <xdr:rowOff>3905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8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160132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961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140415</xdr:rowOff>
    </xdr:from>
    <xdr:to>
      <xdr:col>73</xdr:col>
      <xdr:colOff>44450</xdr:colOff>
      <xdr:row>64</xdr:row>
      <xdr:rowOff>70565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94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55342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02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85519</xdr:rowOff>
    </xdr:from>
    <xdr:to>
      <xdr:col>68</xdr:col>
      <xdr:colOff>203200</xdr:colOff>
      <xdr:row>64</xdr:row>
      <xdr:rowOff>15669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8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49625</xdr:rowOff>
    </xdr:from>
    <xdr:to>
      <xdr:col>64</xdr:col>
      <xdr:colOff>152400</xdr:colOff>
      <xdr:row>63</xdr:row>
      <xdr:rowOff>151225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8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136002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93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億円の縁故債の繰り上げ償還を実施したことにより、普通交付税算定に用いる公債費算入額と当該年度に支払う公債費償還額の差額の関係から比率が抑えられてきた。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今後は、公共施設の建設・改修に伴う、公債費負担の増が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確実となっているが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、類似団体平均を上回ることが無いよう、より一層財政健全化に努める。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151130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9652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38523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482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65194</xdr:rowOff>
    </xdr:from>
    <xdr:to>
      <xdr:col>72</xdr:col>
      <xdr:colOff>203200</xdr:colOff>
      <xdr:row>39</xdr:row>
      <xdr:rowOff>161713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75174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65194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6632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14394</xdr:rowOff>
    </xdr:from>
    <xdr:to>
      <xdr:col>68</xdr:col>
      <xdr:colOff>203200</xdr:colOff>
      <xdr:row>39</xdr:row>
      <xdr:rowOff>115994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126171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早期から財政健全化のため、縁故債の繰り上げ償還や財政調整基金・減債基金を中心とした基金への積み立て、建設事業費や地方債の発行抑制に取り組んだことにより「将来負担比率なし」となっている。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今後も財政の健全化に努める。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北海道幌加内町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1,261
1,252
767.04
4,411,707
4,351,593
50,874
2,544,362
4,606,290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任意の定員適正化計画を策定し、退職職員不補充など、人件費の抑制に努めている。今後においては、関係団体と協議のうえ、職員給与の独自削減や職員採用の抑制などを図り、人件費に準ずる費用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1291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35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35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38</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4949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物件費に係る経常収支比率は、公共施設修繕に係る経費増のほか、住民窓口対応に係るシステム導入や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防災告知端末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関連業務委託料などが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原因となり、今年度は類似団体内平均値を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今後は、公共施設の維持管理方法の見直しや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計画的な除却、</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システム関連経費等のコスト縮減に努める。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74422</xdr:rowOff>
    </xdr:from>
    <xdr:to>
      <xdr:col>82</xdr:col>
      <xdr:colOff>107950</xdr:colOff>
      <xdr:row>17</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890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74422</xdr:rowOff>
    </xdr:from>
    <xdr:to>
      <xdr:col>78</xdr:col>
      <xdr:colOff>69850</xdr:colOff>
      <xdr:row>17</xdr:row>
      <xdr:rowOff>78994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89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17</xdr:row>
      <xdr:rowOff>88138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93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88138</xdr:rowOff>
    </xdr:from>
    <xdr:to>
      <xdr:col>69</xdr:col>
      <xdr:colOff>92075</xdr:colOff>
      <xdr:row>17</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027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69342</xdr:rowOff>
    </xdr:from>
    <xdr:to>
      <xdr:col>82</xdr:col>
      <xdr:colOff>158750</xdr:colOff>
      <xdr:row>17</xdr:row>
      <xdr:rowOff>170942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41419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23622</xdr:rowOff>
    </xdr:from>
    <xdr:to>
      <xdr:col>78</xdr:col>
      <xdr:colOff>120650</xdr:colOff>
      <xdr:row>17</xdr:row>
      <xdr:rowOff>125222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114571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扶助費に係る経常収支比率は、類似団体を下回っている。今後においても、各種制度に基づいた審査を行い、健全な運営に努める。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66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％上回っている。本町は行政区域が南北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広範囲であり、なおかつ豪雪地帯であることから、とりわけ除雪に係る維持補修費が他団体と比べると高い傾向になっている。今後は維持補修経費の圧縮はもとより、各別会計の繰出金が増加しないように、独立採算を原則に健全な事業経営の確立に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109855</xdr:rowOff>
    </xdr:from>
    <xdr:to>
      <xdr:col>82</xdr:col>
      <xdr:colOff>107950</xdr:colOff>
      <xdr:row>59</xdr:row>
      <xdr:rowOff>6985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1005395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109855</xdr:rowOff>
    </xdr:from>
    <xdr:to>
      <xdr:col>78</xdr:col>
      <xdr:colOff>69850</xdr:colOff>
      <xdr:row>58</xdr:row>
      <xdr:rowOff>167005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100539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167005</xdr:rowOff>
    </xdr:from>
    <xdr:to>
      <xdr:col>73</xdr:col>
      <xdr:colOff>180975</xdr:colOff>
      <xdr:row>59</xdr:row>
      <xdr:rowOff>64135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1111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29845</xdr:rowOff>
    </xdr:from>
    <xdr:to>
      <xdr:col>69</xdr:col>
      <xdr:colOff>92075</xdr:colOff>
      <xdr:row>59</xdr:row>
      <xdr:rowOff>64135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101453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127635</xdr:rowOff>
    </xdr:from>
    <xdr:to>
      <xdr:col>82</xdr:col>
      <xdr:colOff>158750</xdr:colOff>
      <xdr:row>59</xdr:row>
      <xdr:rowOff>57785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99712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1004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59055</xdr:rowOff>
    </xdr:from>
    <xdr:to>
      <xdr:col>78</xdr:col>
      <xdr:colOff>120650</xdr:colOff>
      <xdr:row>58</xdr:row>
      <xdr:rowOff>160655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116205</xdr:rowOff>
    </xdr:from>
    <xdr:to>
      <xdr:col>74</xdr:col>
      <xdr:colOff>31750</xdr:colOff>
      <xdr:row>59</xdr:row>
      <xdr:rowOff>46355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31132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14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xdr:rowOff>
    </xdr:from>
    <xdr:to>
      <xdr:col>69</xdr:col>
      <xdr:colOff>142875</xdr:colOff>
      <xdr:row>59</xdr:row>
      <xdr:rowOff>114935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99712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1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150495</xdr:rowOff>
    </xdr:from>
    <xdr:to>
      <xdr:col>65</xdr:col>
      <xdr:colOff>53975</xdr:colOff>
      <xdr:row>59</xdr:row>
      <xdr:rowOff>80645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65422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8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ほぼ横ばい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が、指定管理制度事業者に対する運営補助金や各種住民ニーズ対応に伴う補助事業の拡充等を行っている。今後も類似団体平均を上回ることの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無い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町単独補助事業については、必要性の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有無について、疑問視される事業もあり、効果検証を適切及び早急に実施し、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見直し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検討する。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35560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1986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94996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1894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94996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公債費に係る経常収支比率は、類似団体を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大型事業に係る元金償還が開始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公共施設の新築や改築等が予定されており、公債費の増大が予想されることから、今まで以上に事業の必要性、緊急性を勘案し、新規地方債の発行抑制、有利な地方債の活用など、公債費負担縮減に努める。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81280</xdr:rowOff>
    </xdr:from>
    <xdr:to>
      <xdr:col>24</xdr:col>
      <xdr:colOff>25400</xdr:colOff>
      <xdr:row>77</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2829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81280</xdr:rowOff>
    </xdr:from>
    <xdr:to>
      <xdr:col>19</xdr:col>
      <xdr:colOff>187325</xdr:colOff>
      <xdr:row>77</xdr:row>
      <xdr:rowOff>88900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282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88900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32410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66039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2410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86377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30480</xdr:rowOff>
    </xdr:from>
    <xdr:to>
      <xdr:col>20</xdr:col>
      <xdr:colOff>38100</xdr:colOff>
      <xdr:row>77</xdr:row>
      <xdr:rowOff>132080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116857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38100</xdr:rowOff>
    </xdr:from>
    <xdr:to>
      <xdr:col>15</xdr:col>
      <xdr:colOff>149225</xdr:colOff>
      <xdr:row>77</xdr:row>
      <xdr:rowOff>139700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124477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74947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15239</xdr:rowOff>
    </xdr:from>
    <xdr:to>
      <xdr:col>6</xdr:col>
      <xdr:colOff>171450</xdr:colOff>
      <xdr:row>77</xdr:row>
      <xdr:rowOff>116839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101616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今年度においては、人件費・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維持管理経費の増等により数値が増加している。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今後においても継続して、行財政改革を推進し、各種経費の削減に取り組み、財政健全化に努める。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123189</xdr:rowOff>
    </xdr:from>
    <xdr:to>
      <xdr:col>82</xdr:col>
      <xdr:colOff>107950</xdr:colOff>
      <xdr:row>78</xdr:row>
      <xdr:rowOff>123189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4962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123189</xdr:rowOff>
    </xdr:from>
    <xdr:to>
      <xdr:col>78</xdr:col>
      <xdr:colOff>69850</xdr:colOff>
      <xdr:row>78</xdr:row>
      <xdr:rowOff>138430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4962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138430</xdr:rowOff>
    </xdr:from>
    <xdr:to>
      <xdr:col>73</xdr:col>
      <xdr:colOff>180975</xdr:colOff>
      <xdr:row>80</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51153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50800</xdr:rowOff>
    </xdr:from>
    <xdr:to>
      <xdr:col>69</xdr:col>
      <xdr:colOff>92075</xdr:colOff>
      <xdr:row>80</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5953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72389</xdr:rowOff>
    </xdr:from>
    <xdr:to>
      <xdr:col>82</xdr:col>
      <xdr:colOff>158750</xdr:colOff>
      <xdr:row>79</xdr:row>
      <xdr:rowOff>2539</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88916</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290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72389</xdr:rowOff>
    </xdr:from>
    <xdr:to>
      <xdr:col>78</xdr:col>
      <xdr:colOff>120650</xdr:colOff>
      <xdr:row>79</xdr:row>
      <xdr:rowOff>2539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158766</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3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87630</xdr:rowOff>
    </xdr:from>
    <xdr:to>
      <xdr:col>74</xdr:col>
      <xdr:colOff>31750</xdr:colOff>
      <xdr:row>79</xdr:row>
      <xdr:rowOff>17780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144780</xdr:rowOff>
    </xdr:from>
    <xdr:to>
      <xdr:col>69</xdr:col>
      <xdr:colOff>142875</xdr:colOff>
      <xdr:row>80</xdr:row>
      <xdr:rowOff>74930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59707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0</xdr:rowOff>
    </xdr:from>
    <xdr:to>
      <xdr:col>65</xdr:col>
      <xdr:colOff>53975</xdr:colOff>
      <xdr:row>79</xdr:row>
      <xdr:rowOff>101600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86377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北海道幌加内町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70037</xdr:rowOff>
    </xdr:from>
    <xdr:to>
      <xdr:col>29</xdr:col>
      <xdr:colOff>127000</xdr:colOff>
      <xdr:row>13</xdr:row>
      <xdr:rowOff>71425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2346512"/>
          <a:ext cx="647700" cy="1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70037</xdr:rowOff>
    </xdr:from>
    <xdr:to>
      <xdr:col>26</xdr:col>
      <xdr:colOff>50800</xdr:colOff>
      <xdr:row>13</xdr:row>
      <xdr:rowOff>75731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346512"/>
          <a:ext cx="698500" cy="5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75731</xdr:rowOff>
    </xdr:from>
    <xdr:to>
      <xdr:col>22</xdr:col>
      <xdr:colOff>114300</xdr:colOff>
      <xdr:row>13</xdr:row>
      <xdr:rowOff>84309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352206"/>
          <a:ext cx="698500" cy="8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84309</xdr:rowOff>
    </xdr:from>
    <xdr:to>
      <xdr:col>18</xdr:col>
      <xdr:colOff>177800</xdr:colOff>
      <xdr:row>14</xdr:row>
      <xdr:rowOff>48304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360784"/>
          <a:ext cx="698500" cy="13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20625</xdr:rowOff>
    </xdr:from>
    <xdr:to>
      <xdr:col>29</xdr:col>
      <xdr:colOff>177800</xdr:colOff>
      <xdr:row>13</xdr:row>
      <xdr:rowOff>122225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297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37152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1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19237</xdr:rowOff>
    </xdr:from>
    <xdr:to>
      <xdr:col>26</xdr:col>
      <xdr:colOff>101600</xdr:colOff>
      <xdr:row>13</xdr:row>
      <xdr:rowOff>120837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29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131014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064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24931</xdr:rowOff>
    </xdr:from>
    <xdr:to>
      <xdr:col>22</xdr:col>
      <xdr:colOff>165100</xdr:colOff>
      <xdr:row>13</xdr:row>
      <xdr:rowOff>126531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30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136708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07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33509</xdr:rowOff>
    </xdr:from>
    <xdr:to>
      <xdr:col>19</xdr:col>
      <xdr:colOff>38100</xdr:colOff>
      <xdr:row>13</xdr:row>
      <xdr:rowOff>135109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309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145286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07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168954</xdr:rowOff>
    </xdr:from>
    <xdr:to>
      <xdr:col>15</xdr:col>
      <xdr:colOff>101600</xdr:colOff>
      <xdr:row>14</xdr:row>
      <xdr:rowOff>99104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44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109281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21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231982</xdr:rowOff>
    </xdr:from>
    <xdr:to>
      <xdr:col>29</xdr:col>
      <xdr:colOff>127000</xdr:colOff>
      <xdr:row>35</xdr:row>
      <xdr:rowOff>111775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499432"/>
          <a:ext cx="647700" cy="222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74143</xdr:rowOff>
    </xdr:from>
    <xdr:to>
      <xdr:col>26</xdr:col>
      <xdr:colOff>50800</xdr:colOff>
      <xdr:row>35</xdr:row>
      <xdr:rowOff>111775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684493"/>
          <a:ext cx="698500" cy="37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74143</xdr:rowOff>
    </xdr:from>
    <xdr:to>
      <xdr:col>22</xdr:col>
      <xdr:colOff>114300</xdr:colOff>
      <xdr:row>35</xdr:row>
      <xdr:rowOff>230857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84493"/>
          <a:ext cx="698500" cy="15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230857</xdr:rowOff>
    </xdr:from>
    <xdr:to>
      <xdr:col>18</xdr:col>
      <xdr:colOff>177800</xdr:colOff>
      <xdr:row>35</xdr:row>
      <xdr:rowOff>265335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41207"/>
          <a:ext cx="698500" cy="34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181182</xdr:rowOff>
    </xdr:from>
    <xdr:to>
      <xdr:col>29</xdr:col>
      <xdr:colOff>177800</xdr:colOff>
      <xdr:row>34</xdr:row>
      <xdr:rowOff>282783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4863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26259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29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60975</xdr:rowOff>
    </xdr:from>
    <xdr:to>
      <xdr:col>26</xdr:col>
      <xdr:colOff>101600</xdr:colOff>
      <xdr:row>35</xdr:row>
      <xdr:rowOff>162575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71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172752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40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23343</xdr:rowOff>
    </xdr:from>
    <xdr:to>
      <xdr:col>22</xdr:col>
      <xdr:colOff>165100</xdr:colOff>
      <xdr:row>35</xdr:row>
      <xdr:rowOff>124943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33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135120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0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180057</xdr:rowOff>
    </xdr:from>
    <xdr:to>
      <xdr:col>19</xdr:col>
      <xdr:colOff>38100</xdr:colOff>
      <xdr:row>35</xdr:row>
      <xdr:rowOff>281657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90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266434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7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214535</xdr:rowOff>
    </xdr:from>
    <xdr:to>
      <xdr:col>15</xdr:col>
      <xdr:colOff>101600</xdr:colOff>
      <xdr:row>35</xdr:row>
      <xdr:rowOff>316135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24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300912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北海道幌加内町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1,261
1,252
767.04
4,411,707
4,351,593
50,874
2,544,362
4,606,290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62062</xdr:rowOff>
    </xdr:from>
    <xdr:to>
      <xdr:col>24</xdr:col>
      <xdr:colOff>63500</xdr:colOff>
      <xdr:row>33</xdr:row>
      <xdr:rowOff>105698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5719912"/>
          <a:ext cx="838200" cy="4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62062</xdr:rowOff>
    </xdr:from>
    <xdr:to>
      <xdr:col>19</xdr:col>
      <xdr:colOff>177800</xdr:colOff>
      <xdr:row>33</xdr:row>
      <xdr:rowOff>76315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719912"/>
          <a:ext cx="889000" cy="1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76315</xdr:rowOff>
    </xdr:from>
    <xdr:to>
      <xdr:col>15</xdr:col>
      <xdr:colOff>50800</xdr:colOff>
      <xdr:row>33</xdr:row>
      <xdr:rowOff>76980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734165"/>
          <a:ext cx="8890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76980</xdr:rowOff>
    </xdr:from>
    <xdr:to>
      <xdr:col>10</xdr:col>
      <xdr:colOff>114300</xdr:colOff>
      <xdr:row>34</xdr:row>
      <xdr:rowOff>120844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734830"/>
          <a:ext cx="889000" cy="21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54898</xdr:rowOff>
    </xdr:from>
    <xdr:to>
      <xdr:col>24</xdr:col>
      <xdr:colOff>114300</xdr:colOff>
      <xdr:row>33</xdr:row>
      <xdr:rowOff>156498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71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77775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56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11262</xdr:rowOff>
    </xdr:from>
    <xdr:to>
      <xdr:col>20</xdr:col>
      <xdr:colOff>38100</xdr:colOff>
      <xdr:row>33</xdr:row>
      <xdr:rowOff>112862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6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129389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44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25515</xdr:rowOff>
    </xdr:from>
    <xdr:to>
      <xdr:col>15</xdr:col>
      <xdr:colOff>101600</xdr:colOff>
      <xdr:row>33</xdr:row>
      <xdr:rowOff>127115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68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143642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45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26180</xdr:rowOff>
    </xdr:from>
    <xdr:to>
      <xdr:col>10</xdr:col>
      <xdr:colOff>165100</xdr:colOff>
      <xdr:row>33</xdr:row>
      <xdr:rowOff>127780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6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144307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45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70044</xdr:rowOff>
    </xdr:from>
    <xdr:to>
      <xdr:col>6</xdr:col>
      <xdr:colOff>38100</xdr:colOff>
      <xdr:row>35</xdr:row>
      <xdr:rowOff>194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89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16721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67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52425</xdr:rowOff>
    </xdr:from>
    <xdr:to>
      <xdr:col>24</xdr:col>
      <xdr:colOff>63500</xdr:colOff>
      <xdr:row>55</xdr:row>
      <xdr:rowOff>22955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10725"/>
          <a:ext cx="838200" cy="14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22955</xdr:rowOff>
    </xdr:from>
    <xdr:to>
      <xdr:col>19</xdr:col>
      <xdr:colOff>177800</xdr:colOff>
      <xdr:row>55</xdr:row>
      <xdr:rowOff>61030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52705"/>
          <a:ext cx="889000" cy="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61030</xdr:rowOff>
    </xdr:from>
    <xdr:to>
      <xdr:col>15</xdr:col>
      <xdr:colOff>50800</xdr:colOff>
      <xdr:row>55</xdr:row>
      <xdr:rowOff>145097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90780"/>
          <a:ext cx="889000" cy="8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84403</xdr:rowOff>
    </xdr:from>
    <xdr:to>
      <xdr:col>10</xdr:col>
      <xdr:colOff>114300</xdr:colOff>
      <xdr:row>55</xdr:row>
      <xdr:rowOff>145097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14153"/>
          <a:ext cx="889000" cy="6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1625</xdr:rowOff>
    </xdr:from>
    <xdr:to>
      <xdr:col>24</xdr:col>
      <xdr:colOff>114300</xdr:colOff>
      <xdr:row>54</xdr:row>
      <xdr:rowOff>103225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24502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1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143605</xdr:rowOff>
    </xdr:from>
    <xdr:to>
      <xdr:col>20</xdr:col>
      <xdr:colOff>38100</xdr:colOff>
      <xdr:row>55</xdr:row>
      <xdr:rowOff>73755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90282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7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10230</xdr:rowOff>
    </xdr:from>
    <xdr:to>
      <xdr:col>15</xdr:col>
      <xdr:colOff>101600</xdr:colOff>
      <xdr:row>55</xdr:row>
      <xdr:rowOff>111830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3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128357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1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94297</xdr:rowOff>
    </xdr:from>
    <xdr:to>
      <xdr:col>10</xdr:col>
      <xdr:colOff>165100</xdr:colOff>
      <xdr:row>56</xdr:row>
      <xdr:rowOff>24447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2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40974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29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33603</xdr:rowOff>
    </xdr:from>
    <xdr:to>
      <xdr:col>6</xdr:col>
      <xdr:colOff>38100</xdr:colOff>
      <xdr:row>55</xdr:row>
      <xdr:rowOff>135203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151730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23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91539</xdr:rowOff>
    </xdr:from>
    <xdr:to>
      <xdr:col>24</xdr:col>
      <xdr:colOff>63500</xdr:colOff>
      <xdr:row>72</xdr:row>
      <xdr:rowOff>159282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435939"/>
          <a:ext cx="838200" cy="6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159282</xdr:rowOff>
    </xdr:from>
    <xdr:to>
      <xdr:col>19</xdr:col>
      <xdr:colOff>177800</xdr:colOff>
      <xdr:row>73</xdr:row>
      <xdr:rowOff>71646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503682"/>
          <a:ext cx="889000" cy="8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71646</xdr:rowOff>
    </xdr:from>
    <xdr:to>
      <xdr:col>15</xdr:col>
      <xdr:colOff>50800</xdr:colOff>
      <xdr:row>73</xdr:row>
      <xdr:rowOff>73099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587496"/>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73099</xdr:rowOff>
    </xdr:from>
    <xdr:to>
      <xdr:col>10</xdr:col>
      <xdr:colOff>114300</xdr:colOff>
      <xdr:row>74</xdr:row>
      <xdr:rowOff>53216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588949"/>
          <a:ext cx="889000" cy="15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40739</xdr:rowOff>
    </xdr:from>
    <xdr:to>
      <xdr:col>24</xdr:col>
      <xdr:colOff>114300</xdr:colOff>
      <xdr:row>72</xdr:row>
      <xdr:rowOff>142339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3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165216</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33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108482</xdr:rowOff>
    </xdr:from>
    <xdr:to>
      <xdr:col>20</xdr:col>
      <xdr:colOff>38100</xdr:colOff>
      <xdr:row>73</xdr:row>
      <xdr:rowOff>38632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45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55159</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22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20846</xdr:rowOff>
    </xdr:from>
    <xdr:to>
      <xdr:col>15</xdr:col>
      <xdr:colOff>101600</xdr:colOff>
      <xdr:row>73</xdr:row>
      <xdr:rowOff>122446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5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138973</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31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22299</xdr:rowOff>
    </xdr:from>
    <xdr:to>
      <xdr:col>10</xdr:col>
      <xdr:colOff>165100</xdr:colOff>
      <xdr:row>73</xdr:row>
      <xdr:rowOff>123899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53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140426</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31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2416</xdr:rowOff>
    </xdr:from>
    <xdr:to>
      <xdr:col>6</xdr:col>
      <xdr:colOff>38100</xdr:colOff>
      <xdr:row>74</xdr:row>
      <xdr:rowOff>104016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68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120543</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46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101166</xdr:rowOff>
    </xdr:from>
    <xdr:to>
      <xdr:col>24</xdr:col>
      <xdr:colOff>63500</xdr:colOff>
      <xdr:row>94</xdr:row>
      <xdr:rowOff>147861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17466"/>
          <a:ext cx="838200" cy="4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66869</xdr:rowOff>
    </xdr:from>
    <xdr:to>
      <xdr:col>19</xdr:col>
      <xdr:colOff>177800</xdr:colOff>
      <xdr:row>94</xdr:row>
      <xdr:rowOff>101166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183169"/>
          <a:ext cx="889000" cy="3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66869</xdr:rowOff>
    </xdr:from>
    <xdr:to>
      <xdr:col>15</xdr:col>
      <xdr:colOff>50800</xdr:colOff>
      <xdr:row>95</xdr:row>
      <xdr:rowOff>96061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83169"/>
          <a:ext cx="889000" cy="20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78169</xdr:rowOff>
    </xdr:from>
    <xdr:to>
      <xdr:col>10</xdr:col>
      <xdr:colOff>114300</xdr:colOff>
      <xdr:row>95</xdr:row>
      <xdr:rowOff>96061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365919"/>
          <a:ext cx="8890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97061</xdr:rowOff>
    </xdr:from>
    <xdr:to>
      <xdr:col>24</xdr:col>
      <xdr:colOff>114300</xdr:colOff>
      <xdr:row>95</xdr:row>
      <xdr:rowOff>27211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1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119938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6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50366</xdr:rowOff>
    </xdr:from>
    <xdr:to>
      <xdr:col>20</xdr:col>
      <xdr:colOff>38100</xdr:colOff>
      <xdr:row>94</xdr:row>
      <xdr:rowOff>151966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6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168493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4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16069</xdr:rowOff>
    </xdr:from>
    <xdr:to>
      <xdr:col>15</xdr:col>
      <xdr:colOff>101600</xdr:colOff>
      <xdr:row>94</xdr:row>
      <xdr:rowOff>117669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3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134196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0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45261</xdr:rowOff>
    </xdr:from>
    <xdr:to>
      <xdr:col>10</xdr:col>
      <xdr:colOff>165100</xdr:colOff>
      <xdr:row>95</xdr:row>
      <xdr:rowOff>146861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163388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0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27369</xdr:rowOff>
    </xdr:from>
    <xdr:to>
      <xdr:col>6</xdr:col>
      <xdr:colOff>38100</xdr:colOff>
      <xdr:row>95</xdr:row>
      <xdr:rowOff>128969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1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145496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9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147465</xdr:rowOff>
    </xdr:from>
    <xdr:to>
      <xdr:col>55</xdr:col>
      <xdr:colOff>0</xdr:colOff>
      <xdr:row>32</xdr:row>
      <xdr:rowOff>132362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462415"/>
          <a:ext cx="838200" cy="15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132362</xdr:rowOff>
    </xdr:from>
    <xdr:to>
      <xdr:col>50</xdr:col>
      <xdr:colOff>114300</xdr:colOff>
      <xdr:row>32</xdr:row>
      <xdr:rowOff>150635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618762"/>
          <a:ext cx="889000" cy="1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38964</xdr:rowOff>
    </xdr:from>
    <xdr:to>
      <xdr:col>45</xdr:col>
      <xdr:colOff>177800</xdr:colOff>
      <xdr:row>32</xdr:row>
      <xdr:rowOff>150635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353914"/>
          <a:ext cx="889000" cy="2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38964</xdr:rowOff>
    </xdr:from>
    <xdr:to>
      <xdr:col>41</xdr:col>
      <xdr:colOff>50800</xdr:colOff>
      <xdr:row>33</xdr:row>
      <xdr:rowOff>73173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353914"/>
          <a:ext cx="889000" cy="37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96665</xdr:rowOff>
    </xdr:from>
    <xdr:to>
      <xdr:col>55</xdr:col>
      <xdr:colOff>50800</xdr:colOff>
      <xdr:row>32</xdr:row>
      <xdr:rowOff>26815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4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49692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36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81562</xdr:rowOff>
    </xdr:from>
    <xdr:to>
      <xdr:col>50</xdr:col>
      <xdr:colOff>165100</xdr:colOff>
      <xdr:row>33</xdr:row>
      <xdr:rowOff>11712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56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28239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34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99835</xdr:rowOff>
    </xdr:from>
    <xdr:to>
      <xdr:col>46</xdr:col>
      <xdr:colOff>38100</xdr:colOff>
      <xdr:row>33</xdr:row>
      <xdr:rowOff>29985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58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46512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36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159614</xdr:rowOff>
    </xdr:from>
    <xdr:to>
      <xdr:col>41</xdr:col>
      <xdr:colOff>101600</xdr:colOff>
      <xdr:row>31</xdr:row>
      <xdr:rowOff>89764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30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106291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07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22373</xdr:rowOff>
    </xdr:from>
    <xdr:to>
      <xdr:col>36</xdr:col>
      <xdr:colOff>165100</xdr:colOff>
      <xdr:row>33</xdr:row>
      <xdr:rowOff>123973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68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140500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45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127800</xdr:rowOff>
    </xdr:from>
    <xdr:to>
      <xdr:col>55</xdr:col>
      <xdr:colOff>0</xdr:colOff>
      <xdr:row>57</xdr:row>
      <xdr:rowOff>32572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729000"/>
          <a:ext cx="838200" cy="7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111491</xdr:rowOff>
    </xdr:from>
    <xdr:to>
      <xdr:col>50</xdr:col>
      <xdr:colOff>114300</xdr:colOff>
      <xdr:row>57</xdr:row>
      <xdr:rowOff>32572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541241"/>
          <a:ext cx="889000" cy="26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111491</xdr:rowOff>
    </xdr:from>
    <xdr:to>
      <xdr:col>45</xdr:col>
      <xdr:colOff>177800</xdr:colOff>
      <xdr:row>56</xdr:row>
      <xdr:rowOff>10861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541241"/>
          <a:ext cx="889000" cy="7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148733</xdr:rowOff>
    </xdr:from>
    <xdr:to>
      <xdr:col>41</xdr:col>
      <xdr:colOff>50800</xdr:colOff>
      <xdr:row>56</xdr:row>
      <xdr:rowOff>10861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578483"/>
          <a:ext cx="889000" cy="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77000</xdr:rowOff>
    </xdr:from>
    <xdr:to>
      <xdr:col>55</xdr:col>
      <xdr:colOff>50800</xdr:colOff>
      <xdr:row>57</xdr:row>
      <xdr:rowOff>7150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99877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2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153222</xdr:rowOff>
    </xdr:from>
    <xdr:to>
      <xdr:col>50</xdr:col>
      <xdr:colOff>165100</xdr:colOff>
      <xdr:row>57</xdr:row>
      <xdr:rowOff>83372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5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99899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2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60691</xdr:rowOff>
    </xdr:from>
    <xdr:to>
      <xdr:col>46</xdr:col>
      <xdr:colOff>38100</xdr:colOff>
      <xdr:row>55</xdr:row>
      <xdr:rowOff>162291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49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7368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26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131511</xdr:rowOff>
    </xdr:from>
    <xdr:to>
      <xdr:col>41</xdr:col>
      <xdr:colOff>101600</xdr:colOff>
      <xdr:row>56</xdr:row>
      <xdr:rowOff>61661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56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78188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33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97933</xdr:rowOff>
    </xdr:from>
    <xdr:to>
      <xdr:col>36</xdr:col>
      <xdr:colOff>165100</xdr:colOff>
      <xdr:row>56</xdr:row>
      <xdr:rowOff>28083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52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44610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30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14044</xdr:rowOff>
    </xdr:from>
    <xdr:to>
      <xdr:col>55</xdr:col>
      <xdr:colOff>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58594"/>
          <a:ext cx="838200" cy="8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11630</xdr:rowOff>
    </xdr:from>
    <xdr:to>
      <xdr:col>50</xdr:col>
      <xdr:colOff>114300</xdr:colOff>
      <xdr:row>79</xdr:row>
      <xdr:rowOff>14044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84730"/>
          <a:ext cx="889000" cy="17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11630</xdr:rowOff>
    </xdr:from>
    <xdr:to>
      <xdr:col>45</xdr:col>
      <xdr:colOff>177800</xdr:colOff>
      <xdr:row>79</xdr:row>
      <xdr:rowOff>74577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84730"/>
          <a:ext cx="889000" cy="23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52501</xdr:rowOff>
    </xdr:from>
    <xdr:to>
      <xdr:col>41</xdr:col>
      <xdr:colOff>50800</xdr:colOff>
      <xdr:row>79</xdr:row>
      <xdr:rowOff>74577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97051"/>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134694</xdr:rowOff>
    </xdr:from>
    <xdr:to>
      <xdr:col>50</xdr:col>
      <xdr:colOff>165100</xdr:colOff>
      <xdr:row>79</xdr:row>
      <xdr:rowOff>64844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55971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0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132280</xdr:rowOff>
    </xdr:from>
    <xdr:to>
      <xdr:col>46</xdr:col>
      <xdr:colOff>38100</xdr:colOff>
      <xdr:row>78</xdr:row>
      <xdr:rowOff>62430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3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78957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0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23777</xdr:rowOff>
    </xdr:from>
    <xdr:to>
      <xdr:col>41</xdr:col>
      <xdr:colOff>101600</xdr:colOff>
      <xdr:row>79</xdr:row>
      <xdr:rowOff>125377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116504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6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1701</xdr:rowOff>
    </xdr:from>
    <xdr:to>
      <xdr:col>36</xdr:col>
      <xdr:colOff>165100</xdr:colOff>
      <xdr:row>79</xdr:row>
      <xdr:rowOff>103301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94428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3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38477</xdr:rowOff>
    </xdr:from>
    <xdr:to>
      <xdr:col>55</xdr:col>
      <xdr:colOff>0</xdr:colOff>
      <xdr:row>97</xdr:row>
      <xdr:rowOff>66762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497677"/>
          <a:ext cx="838200" cy="19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47636</xdr:rowOff>
    </xdr:from>
    <xdr:to>
      <xdr:col>50</xdr:col>
      <xdr:colOff>114300</xdr:colOff>
      <xdr:row>97</xdr:row>
      <xdr:rowOff>66762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06836"/>
          <a:ext cx="889000" cy="19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157967</xdr:rowOff>
    </xdr:from>
    <xdr:to>
      <xdr:col>45</xdr:col>
      <xdr:colOff>177800</xdr:colOff>
      <xdr:row>96</xdr:row>
      <xdr:rowOff>47636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45717"/>
          <a:ext cx="889000" cy="6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39686</xdr:rowOff>
    </xdr:from>
    <xdr:to>
      <xdr:col>41</xdr:col>
      <xdr:colOff>50800</xdr:colOff>
      <xdr:row>95</xdr:row>
      <xdr:rowOff>157967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27436"/>
          <a:ext cx="889000" cy="1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159127</xdr:rowOff>
    </xdr:from>
    <xdr:to>
      <xdr:col>55</xdr:col>
      <xdr:colOff>50800</xdr:colOff>
      <xdr:row>96</xdr:row>
      <xdr:rowOff>89277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10554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9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15962</xdr:rowOff>
    </xdr:from>
    <xdr:to>
      <xdr:col>50</xdr:col>
      <xdr:colOff>165100</xdr:colOff>
      <xdr:row>97</xdr:row>
      <xdr:rowOff>117562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134089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2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168286</xdr:rowOff>
    </xdr:from>
    <xdr:to>
      <xdr:col>46</xdr:col>
      <xdr:colOff>38100</xdr:colOff>
      <xdr:row>96</xdr:row>
      <xdr:rowOff>98436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5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114963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23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107167</xdr:rowOff>
    </xdr:from>
    <xdr:to>
      <xdr:col>41</xdr:col>
      <xdr:colOff>101600</xdr:colOff>
      <xdr:row>96</xdr:row>
      <xdr:rowOff>37317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9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53844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17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160336</xdr:rowOff>
    </xdr:from>
    <xdr:to>
      <xdr:col>36</xdr:col>
      <xdr:colOff>165100</xdr:colOff>
      <xdr:row>95</xdr:row>
      <xdr:rowOff>90486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2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107013</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0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8234</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94784"/>
          <a:ext cx="838200" cy="3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35593</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2143"/>
          <a:ext cx="889000" cy="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128884</xdr:rowOff>
    </xdr:from>
    <xdr:to>
      <xdr:col>85</xdr:col>
      <xdr:colOff>177800</xdr:colOff>
      <xdr:row>39</xdr:row>
      <xdr:rowOff>59034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4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88262</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3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156243</xdr:rowOff>
    </xdr:from>
    <xdr:to>
      <xdr:col>67</xdr:col>
      <xdr:colOff>101600</xdr:colOff>
      <xdr:row>39</xdr:row>
      <xdr:rowOff>86393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77520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163141</xdr:rowOff>
    </xdr:from>
    <xdr:to>
      <xdr:col>85</xdr:col>
      <xdr:colOff>127000</xdr:colOff>
      <xdr:row>74</xdr:row>
      <xdr:rowOff>69009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678991"/>
          <a:ext cx="838200" cy="7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69009</xdr:rowOff>
    </xdr:from>
    <xdr:to>
      <xdr:col>81</xdr:col>
      <xdr:colOff>50800</xdr:colOff>
      <xdr:row>74</xdr:row>
      <xdr:rowOff>71918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756309"/>
          <a:ext cx="889000" cy="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71918</xdr:rowOff>
    </xdr:from>
    <xdr:to>
      <xdr:col>76</xdr:col>
      <xdr:colOff>114300</xdr:colOff>
      <xdr:row>75</xdr:row>
      <xdr:rowOff>15755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759218"/>
          <a:ext cx="889000" cy="11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15755</xdr:rowOff>
    </xdr:from>
    <xdr:to>
      <xdr:col>71</xdr:col>
      <xdr:colOff>177800</xdr:colOff>
      <xdr:row>75</xdr:row>
      <xdr:rowOff>26699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874505"/>
          <a:ext cx="889000" cy="1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112341</xdr:rowOff>
    </xdr:from>
    <xdr:to>
      <xdr:col>85</xdr:col>
      <xdr:colOff>177800</xdr:colOff>
      <xdr:row>74</xdr:row>
      <xdr:rowOff>42491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135218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47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18209</xdr:rowOff>
    </xdr:from>
    <xdr:to>
      <xdr:col>81</xdr:col>
      <xdr:colOff>101600</xdr:colOff>
      <xdr:row>74</xdr:row>
      <xdr:rowOff>119809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0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136336</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48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21118</xdr:rowOff>
    </xdr:from>
    <xdr:to>
      <xdr:col>76</xdr:col>
      <xdr:colOff>165100</xdr:colOff>
      <xdr:row>74</xdr:row>
      <xdr:rowOff>122718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0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139245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48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136405</xdr:rowOff>
    </xdr:from>
    <xdr:to>
      <xdr:col>72</xdr:col>
      <xdr:colOff>38100</xdr:colOff>
      <xdr:row>75</xdr:row>
      <xdr:rowOff>66555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8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83082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59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147349</xdr:rowOff>
    </xdr:from>
    <xdr:to>
      <xdr:col>67</xdr:col>
      <xdr:colOff>101600</xdr:colOff>
      <xdr:row>75</xdr:row>
      <xdr:rowOff>77499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3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94026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60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66491</xdr:rowOff>
    </xdr:from>
    <xdr:to>
      <xdr:col>85</xdr:col>
      <xdr:colOff>127000</xdr:colOff>
      <xdr:row>99</xdr:row>
      <xdr:rowOff>7071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68591"/>
          <a:ext cx="838200" cy="11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66491</xdr:rowOff>
    </xdr:from>
    <xdr:to>
      <xdr:col>81</xdr:col>
      <xdr:colOff>50800</xdr:colOff>
      <xdr:row>98</xdr:row>
      <xdr:rowOff>103479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68591"/>
          <a:ext cx="889000" cy="3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103479</xdr:rowOff>
    </xdr:from>
    <xdr:to>
      <xdr:col>76</xdr:col>
      <xdr:colOff>114300</xdr:colOff>
      <xdr:row>98</xdr:row>
      <xdr:rowOff>159400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05579"/>
          <a:ext cx="889000" cy="5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155770</xdr:rowOff>
    </xdr:from>
    <xdr:to>
      <xdr:col>71</xdr:col>
      <xdr:colOff>177800</xdr:colOff>
      <xdr:row>98</xdr:row>
      <xdr:rowOff>159400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57870"/>
          <a:ext cx="8890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127721</xdr:rowOff>
    </xdr:from>
    <xdr:to>
      <xdr:col>85</xdr:col>
      <xdr:colOff>177800</xdr:colOff>
      <xdr:row>99</xdr:row>
      <xdr:rowOff>57871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42648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4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15691</xdr:rowOff>
    </xdr:from>
    <xdr:to>
      <xdr:col>81</xdr:col>
      <xdr:colOff>101600</xdr:colOff>
      <xdr:row>98</xdr:row>
      <xdr:rowOff>117291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1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108418</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91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52679</xdr:rowOff>
    </xdr:from>
    <xdr:to>
      <xdr:col>76</xdr:col>
      <xdr:colOff>165100</xdr:colOff>
      <xdr:row>98</xdr:row>
      <xdr:rowOff>154279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145406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4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108600</xdr:rowOff>
    </xdr:from>
    <xdr:to>
      <xdr:col>72</xdr:col>
      <xdr:colOff>38100</xdr:colOff>
      <xdr:row>99</xdr:row>
      <xdr:rowOff>38750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29877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0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104970</xdr:rowOff>
    </xdr:from>
    <xdr:to>
      <xdr:col>67</xdr:col>
      <xdr:colOff>101600</xdr:colOff>
      <xdr:row>99</xdr:row>
      <xdr:rowOff>35120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0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26247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9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134479</xdr:rowOff>
    </xdr:from>
    <xdr:to>
      <xdr:col>116</xdr:col>
      <xdr:colOff>63500</xdr:colOff>
      <xdr:row>58</xdr:row>
      <xdr:rowOff>137185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8579"/>
          <a:ext cx="8382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137185</xdr:rowOff>
    </xdr:from>
    <xdr:to>
      <xdr:col>111</xdr:col>
      <xdr:colOff>177800</xdr:colOff>
      <xdr:row>58</xdr:row>
      <xdr:rowOff>137231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81285"/>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133765</xdr:rowOff>
    </xdr:from>
    <xdr:to>
      <xdr:col>107</xdr:col>
      <xdr:colOff>50800</xdr:colOff>
      <xdr:row>58</xdr:row>
      <xdr:rowOff>137231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7865"/>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133765</xdr:rowOff>
    </xdr:from>
    <xdr:to>
      <xdr:col>102</xdr:col>
      <xdr:colOff>114300</xdr:colOff>
      <xdr:row>58</xdr:row>
      <xdr:rowOff>136289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77865"/>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83679</xdr:rowOff>
    </xdr:from>
    <xdr:to>
      <xdr:col>116</xdr:col>
      <xdr:colOff>114300</xdr:colOff>
      <xdr:row>59</xdr:row>
      <xdr:rowOff>13829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170056</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2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86385</xdr:rowOff>
    </xdr:from>
    <xdr:to>
      <xdr:col>112</xdr:col>
      <xdr:colOff>38100</xdr:colOff>
      <xdr:row>59</xdr:row>
      <xdr:rowOff>16535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7662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3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86431</xdr:rowOff>
    </xdr:from>
    <xdr:to>
      <xdr:col>107</xdr:col>
      <xdr:colOff>101600</xdr:colOff>
      <xdr:row>59</xdr:row>
      <xdr:rowOff>16581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7708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23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82965</xdr:rowOff>
    </xdr:from>
    <xdr:to>
      <xdr:col>102</xdr:col>
      <xdr:colOff>165100</xdr:colOff>
      <xdr:row>59</xdr:row>
      <xdr:rowOff>13115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4242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9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85489</xdr:rowOff>
    </xdr:from>
    <xdr:to>
      <xdr:col>98</xdr:col>
      <xdr:colOff>38100</xdr:colOff>
      <xdr:row>59</xdr:row>
      <xdr:rowOff>15639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6766</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22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67367</xdr:rowOff>
    </xdr:from>
    <xdr:to>
      <xdr:col>116</xdr:col>
      <xdr:colOff>63500</xdr:colOff>
      <xdr:row>75</xdr:row>
      <xdr:rowOff>74473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926117"/>
          <a:ext cx="8382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67367</xdr:rowOff>
    </xdr:from>
    <xdr:to>
      <xdr:col>111</xdr:col>
      <xdr:colOff>177800</xdr:colOff>
      <xdr:row>75</xdr:row>
      <xdr:rowOff>124281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26117"/>
          <a:ext cx="889000" cy="5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124281</xdr:rowOff>
    </xdr:from>
    <xdr:to>
      <xdr:col>107</xdr:col>
      <xdr:colOff>50800</xdr:colOff>
      <xdr:row>75</xdr:row>
      <xdr:rowOff>146193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83031"/>
          <a:ext cx="889000" cy="2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140036</xdr:rowOff>
    </xdr:from>
    <xdr:to>
      <xdr:col>102</xdr:col>
      <xdr:colOff>114300</xdr:colOff>
      <xdr:row>75</xdr:row>
      <xdr:rowOff>146193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998786"/>
          <a:ext cx="8890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23673</xdr:rowOff>
    </xdr:from>
    <xdr:to>
      <xdr:col>116</xdr:col>
      <xdr:colOff>114300</xdr:colOff>
      <xdr:row>75</xdr:row>
      <xdr:rowOff>125273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8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46550</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3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16567</xdr:rowOff>
    </xdr:from>
    <xdr:to>
      <xdr:col>112</xdr:col>
      <xdr:colOff>38100</xdr:colOff>
      <xdr:row>75</xdr:row>
      <xdr:rowOff>118167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134694</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65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73481</xdr:rowOff>
    </xdr:from>
    <xdr:to>
      <xdr:col>107</xdr:col>
      <xdr:colOff>101600</xdr:colOff>
      <xdr:row>76</xdr:row>
      <xdr:rowOff>3631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3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20158</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707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95393</xdr:rowOff>
    </xdr:from>
    <xdr:to>
      <xdr:col>102</xdr:col>
      <xdr:colOff>165100</xdr:colOff>
      <xdr:row>76</xdr:row>
      <xdr:rowOff>25543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5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42070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72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89236</xdr:rowOff>
    </xdr:from>
    <xdr:to>
      <xdr:col>98</xdr:col>
      <xdr:colOff>38100</xdr:colOff>
      <xdr:row>76</xdr:row>
      <xdr:rowOff>19385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479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35913</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72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本町は南北に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という広範囲であり、なおかつ人口が少ないことから、人件費や物件費等の経常経費のコストは類似団体と比較しても高止まりになる。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物件費及び普通建設事業費（うち更新整備）については、特に類似団体を大きく上回っており、物件費においては、近年の物価高騰による影響の他、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住民窓口対応に係るシステム導入や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改修、</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防災告知端末関連業務委託料などが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大きな</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原因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なっている。また普通建設事業費（うち更新整備）においては、本町の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行政区域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の関係から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公共施設が広範囲に点在しており、おのずと更新</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整備に要する費用が発生して</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いることが原因となっている。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物件費については、緊急性や必要性を十分に検討し、事業の先延ばしや事業計画の見直しを図り、普通建設事業費（うち更新整備）については、施設利用率などにより施設の在り方を検討する。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北海道幌加内町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1,261
1,252
767.04
4,411,707
4,351,593
50,874
2,544,362
4,606,290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123889</xdr:rowOff>
    </xdr:from>
    <xdr:to>
      <xdr:col>24</xdr:col>
      <xdr:colOff>63500</xdr:colOff>
      <xdr:row>35</xdr:row>
      <xdr:rowOff>110077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5953189"/>
          <a:ext cx="838200" cy="15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123889</xdr:rowOff>
    </xdr:from>
    <xdr:to>
      <xdr:col>19</xdr:col>
      <xdr:colOff>177800</xdr:colOff>
      <xdr:row>34</xdr:row>
      <xdr:rowOff>142138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953189"/>
          <a:ext cx="889000" cy="1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142138</xdr:rowOff>
    </xdr:from>
    <xdr:to>
      <xdr:col>15</xdr:col>
      <xdr:colOff>50800</xdr:colOff>
      <xdr:row>35</xdr:row>
      <xdr:rowOff>9570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971438"/>
          <a:ext cx="889000" cy="3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7779</xdr:rowOff>
    </xdr:from>
    <xdr:to>
      <xdr:col>10</xdr:col>
      <xdr:colOff>114300</xdr:colOff>
      <xdr:row>35</xdr:row>
      <xdr:rowOff>9570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008529"/>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59277</xdr:rowOff>
    </xdr:from>
    <xdr:to>
      <xdr:col>24</xdr:col>
      <xdr:colOff>114300</xdr:colOff>
      <xdr:row>35</xdr:row>
      <xdr:rowOff>160877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6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82154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1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73089</xdr:rowOff>
    </xdr:from>
    <xdr:to>
      <xdr:col>20</xdr:col>
      <xdr:colOff>38100</xdr:colOff>
      <xdr:row>35</xdr:row>
      <xdr:rowOff>3239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9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19766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67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91338</xdr:rowOff>
    </xdr:from>
    <xdr:to>
      <xdr:col>15</xdr:col>
      <xdr:colOff>101600</xdr:colOff>
      <xdr:row>35</xdr:row>
      <xdr:rowOff>21488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9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38015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69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130220</xdr:rowOff>
    </xdr:from>
    <xdr:to>
      <xdr:col>10</xdr:col>
      <xdr:colOff>165100</xdr:colOff>
      <xdr:row>35</xdr:row>
      <xdr:rowOff>60370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95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76897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7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128429</xdr:rowOff>
    </xdr:from>
    <xdr:to>
      <xdr:col>6</xdr:col>
      <xdr:colOff>38100</xdr:colOff>
      <xdr:row>35</xdr:row>
      <xdr:rowOff>58579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5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75106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3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55885</xdr:rowOff>
    </xdr:from>
    <xdr:to>
      <xdr:col>24</xdr:col>
      <xdr:colOff>63500</xdr:colOff>
      <xdr:row>56</xdr:row>
      <xdr:rowOff>106691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657085"/>
          <a:ext cx="838200" cy="5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106691</xdr:rowOff>
    </xdr:from>
    <xdr:to>
      <xdr:col>19</xdr:col>
      <xdr:colOff>177800</xdr:colOff>
      <xdr:row>56</xdr:row>
      <xdr:rowOff>136051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707891"/>
          <a:ext cx="889000" cy="2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90149</xdr:rowOff>
    </xdr:from>
    <xdr:to>
      <xdr:col>15</xdr:col>
      <xdr:colOff>50800</xdr:colOff>
      <xdr:row>56</xdr:row>
      <xdr:rowOff>136051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691349"/>
          <a:ext cx="889000" cy="4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90149</xdr:rowOff>
    </xdr:from>
    <xdr:to>
      <xdr:col>10</xdr:col>
      <xdr:colOff>114300</xdr:colOff>
      <xdr:row>56</xdr:row>
      <xdr:rowOff>167131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691349"/>
          <a:ext cx="889000" cy="7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5085</xdr:rowOff>
    </xdr:from>
    <xdr:to>
      <xdr:col>24</xdr:col>
      <xdr:colOff>114300</xdr:colOff>
      <xdr:row>56</xdr:row>
      <xdr:rowOff>106685</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6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27962</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45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55891</xdr:rowOff>
    </xdr:from>
    <xdr:to>
      <xdr:col>20</xdr:col>
      <xdr:colOff>38100</xdr:colOff>
      <xdr:row>56</xdr:row>
      <xdr:rowOff>157491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6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2568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4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85251</xdr:rowOff>
    </xdr:from>
    <xdr:to>
      <xdr:col>15</xdr:col>
      <xdr:colOff>101600</xdr:colOff>
      <xdr:row>57</xdr:row>
      <xdr:rowOff>15401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8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31928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46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39349</xdr:rowOff>
    </xdr:from>
    <xdr:to>
      <xdr:col>10</xdr:col>
      <xdr:colOff>165100</xdr:colOff>
      <xdr:row>56</xdr:row>
      <xdr:rowOff>140949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4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157476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4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116331</xdr:rowOff>
    </xdr:from>
    <xdr:to>
      <xdr:col>6</xdr:col>
      <xdr:colOff>38100</xdr:colOff>
      <xdr:row>57</xdr:row>
      <xdr:rowOff>46481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63008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49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61261</xdr:rowOff>
    </xdr:from>
    <xdr:to>
      <xdr:col>24</xdr:col>
      <xdr:colOff>63500</xdr:colOff>
      <xdr:row>75</xdr:row>
      <xdr:rowOff>87093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20011"/>
          <a:ext cx="8382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87093</xdr:rowOff>
    </xdr:from>
    <xdr:to>
      <xdr:col>19</xdr:col>
      <xdr:colOff>177800</xdr:colOff>
      <xdr:row>75</xdr:row>
      <xdr:rowOff>102061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945843"/>
          <a:ext cx="88900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102061</xdr:rowOff>
    </xdr:from>
    <xdr:to>
      <xdr:col>15</xdr:col>
      <xdr:colOff>50800</xdr:colOff>
      <xdr:row>75</xdr:row>
      <xdr:rowOff>168135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60811"/>
          <a:ext cx="889000" cy="6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167808</xdr:rowOff>
    </xdr:from>
    <xdr:to>
      <xdr:col>10</xdr:col>
      <xdr:colOff>114300</xdr:colOff>
      <xdr:row>75</xdr:row>
      <xdr:rowOff>168135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02655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10461</xdr:rowOff>
    </xdr:from>
    <xdr:to>
      <xdr:col>24</xdr:col>
      <xdr:colOff>114300</xdr:colOff>
      <xdr:row>75</xdr:row>
      <xdr:rowOff>112061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6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33338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2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36293</xdr:rowOff>
    </xdr:from>
    <xdr:to>
      <xdr:col>20</xdr:col>
      <xdr:colOff>38100</xdr:colOff>
      <xdr:row>75</xdr:row>
      <xdr:rowOff>137893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154420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51261</xdr:rowOff>
    </xdr:from>
    <xdr:to>
      <xdr:col>15</xdr:col>
      <xdr:colOff>101600</xdr:colOff>
      <xdr:row>75</xdr:row>
      <xdr:rowOff>152862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100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169388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68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117336</xdr:rowOff>
    </xdr:from>
    <xdr:to>
      <xdr:col>10</xdr:col>
      <xdr:colOff>165100</xdr:colOff>
      <xdr:row>76</xdr:row>
      <xdr:rowOff>47485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76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64013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5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117008</xdr:rowOff>
    </xdr:from>
    <xdr:to>
      <xdr:col>6</xdr:col>
      <xdr:colOff>38100</xdr:colOff>
      <xdr:row>76</xdr:row>
      <xdr:rowOff>47158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7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63685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5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161072</xdr:rowOff>
    </xdr:from>
    <xdr:to>
      <xdr:col>24</xdr:col>
      <xdr:colOff>63500</xdr:colOff>
      <xdr:row>96</xdr:row>
      <xdr:rowOff>79820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448822"/>
          <a:ext cx="838200" cy="9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165043</xdr:rowOff>
    </xdr:from>
    <xdr:to>
      <xdr:col>19</xdr:col>
      <xdr:colOff>177800</xdr:colOff>
      <xdr:row>95</xdr:row>
      <xdr:rowOff>161072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109893"/>
          <a:ext cx="889000" cy="33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85447</xdr:rowOff>
    </xdr:from>
    <xdr:to>
      <xdr:col>15</xdr:col>
      <xdr:colOff>50800</xdr:colOff>
      <xdr:row>93</xdr:row>
      <xdr:rowOff>165043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030297"/>
          <a:ext cx="889000" cy="7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85447</xdr:rowOff>
    </xdr:from>
    <xdr:to>
      <xdr:col>10</xdr:col>
      <xdr:colOff>114300</xdr:colOff>
      <xdr:row>96</xdr:row>
      <xdr:rowOff>19631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030297"/>
          <a:ext cx="889000" cy="44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29020</xdr:rowOff>
    </xdr:from>
    <xdr:to>
      <xdr:col>24</xdr:col>
      <xdr:colOff>114300</xdr:colOff>
      <xdr:row>96</xdr:row>
      <xdr:rowOff>130620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51897</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33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110272</xdr:rowOff>
    </xdr:from>
    <xdr:to>
      <xdr:col>20</xdr:col>
      <xdr:colOff>38100</xdr:colOff>
      <xdr:row>96</xdr:row>
      <xdr:rowOff>40422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39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56949</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17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114243</xdr:rowOff>
    </xdr:from>
    <xdr:to>
      <xdr:col>15</xdr:col>
      <xdr:colOff>101600</xdr:colOff>
      <xdr:row>94</xdr:row>
      <xdr:rowOff>44393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0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60920</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583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34647</xdr:rowOff>
    </xdr:from>
    <xdr:to>
      <xdr:col>10</xdr:col>
      <xdr:colOff>165100</xdr:colOff>
      <xdr:row>93</xdr:row>
      <xdr:rowOff>136247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597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152774</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575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140281</xdr:rowOff>
    </xdr:from>
    <xdr:to>
      <xdr:col>6</xdr:col>
      <xdr:colOff>38100</xdr:colOff>
      <xdr:row>96</xdr:row>
      <xdr:rowOff>70431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42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86958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20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23114</xdr:rowOff>
    </xdr:from>
    <xdr:to>
      <xdr:col>55</xdr:col>
      <xdr:colOff>0</xdr:colOff>
      <xdr:row>39</xdr:row>
      <xdr:rowOff>84836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0966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23114</xdr:rowOff>
    </xdr:from>
    <xdr:to>
      <xdr:col>50</xdr:col>
      <xdr:colOff>114300</xdr:colOff>
      <xdr:row>39</xdr:row>
      <xdr:rowOff>70793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709664"/>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70157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70793</xdr:rowOff>
    </xdr:from>
    <xdr:to>
      <xdr:col>45</xdr:col>
      <xdr:colOff>177800</xdr:colOff>
      <xdr:row>39</xdr:row>
      <xdr:rowOff>85162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757343"/>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85162</xdr:rowOff>
    </xdr:from>
    <xdr:to>
      <xdr:col>41</xdr:col>
      <xdr:colOff>50800</xdr:colOff>
      <xdr:row>39</xdr:row>
      <xdr:rowOff>86142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77171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34036</xdr:rowOff>
    </xdr:from>
    <xdr:to>
      <xdr:col>55</xdr:col>
      <xdr:colOff>50800</xdr:colOff>
      <xdr:row>39</xdr:row>
      <xdr:rowOff>135636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125348</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0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143764</xdr:rowOff>
    </xdr:from>
    <xdr:to>
      <xdr:col>50</xdr:col>
      <xdr:colOff>165100</xdr:colOff>
      <xdr:row>39</xdr:row>
      <xdr:rowOff>73914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90441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4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19993</xdr:rowOff>
    </xdr:from>
    <xdr:to>
      <xdr:col>46</xdr:col>
      <xdr:colOff>38100</xdr:colOff>
      <xdr:row>39</xdr:row>
      <xdr:rowOff>121593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112720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799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34362</xdr:rowOff>
    </xdr:from>
    <xdr:to>
      <xdr:col>41</xdr:col>
      <xdr:colOff>101600</xdr:colOff>
      <xdr:row>39</xdr:row>
      <xdr:rowOff>135962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127089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81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35342</xdr:rowOff>
    </xdr:from>
    <xdr:to>
      <xdr:col>36</xdr:col>
      <xdr:colOff>165100</xdr:colOff>
      <xdr:row>39</xdr:row>
      <xdr:rowOff>136942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128069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81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60182</xdr:rowOff>
    </xdr:from>
    <xdr:to>
      <xdr:col>55</xdr:col>
      <xdr:colOff>0</xdr:colOff>
      <xdr:row>56</xdr:row>
      <xdr:rowOff>153205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661382"/>
          <a:ext cx="838200" cy="9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140479</xdr:rowOff>
    </xdr:from>
    <xdr:to>
      <xdr:col>50</xdr:col>
      <xdr:colOff>114300</xdr:colOff>
      <xdr:row>56</xdr:row>
      <xdr:rowOff>153205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741679"/>
          <a:ext cx="8890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124109</xdr:rowOff>
    </xdr:from>
    <xdr:to>
      <xdr:col>45</xdr:col>
      <xdr:colOff>177800</xdr:colOff>
      <xdr:row>56</xdr:row>
      <xdr:rowOff>140479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25309"/>
          <a:ext cx="889000" cy="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124109</xdr:rowOff>
    </xdr:from>
    <xdr:to>
      <xdr:col>41</xdr:col>
      <xdr:colOff>50800</xdr:colOff>
      <xdr:row>56</xdr:row>
      <xdr:rowOff>154774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725309"/>
          <a:ext cx="8890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9382</xdr:rowOff>
    </xdr:from>
    <xdr:to>
      <xdr:col>55</xdr:col>
      <xdr:colOff>50800</xdr:colOff>
      <xdr:row>56</xdr:row>
      <xdr:rowOff>110982</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61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32259</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4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102405</xdr:rowOff>
    </xdr:from>
    <xdr:to>
      <xdr:col>50</xdr:col>
      <xdr:colOff>165100</xdr:colOff>
      <xdr:row>57</xdr:row>
      <xdr:rowOff>32555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49082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47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89679</xdr:rowOff>
    </xdr:from>
    <xdr:to>
      <xdr:col>46</xdr:col>
      <xdr:colOff>38100</xdr:colOff>
      <xdr:row>57</xdr:row>
      <xdr:rowOff>19829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69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36356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466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73309</xdr:rowOff>
    </xdr:from>
    <xdr:to>
      <xdr:col>41</xdr:col>
      <xdr:colOff>101600</xdr:colOff>
      <xdr:row>57</xdr:row>
      <xdr:rowOff>3459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7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19986</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44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103974</xdr:rowOff>
    </xdr:from>
    <xdr:to>
      <xdr:col>36</xdr:col>
      <xdr:colOff>165100</xdr:colOff>
      <xdr:row>57</xdr:row>
      <xdr:rowOff>34124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50651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48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39131</xdr:rowOff>
    </xdr:from>
    <xdr:to>
      <xdr:col>55</xdr:col>
      <xdr:colOff>0</xdr:colOff>
      <xdr:row>76</xdr:row>
      <xdr:rowOff>10140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897881"/>
          <a:ext cx="838200" cy="14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39131</xdr:rowOff>
    </xdr:from>
    <xdr:to>
      <xdr:col>50</xdr:col>
      <xdr:colOff>114300</xdr:colOff>
      <xdr:row>76</xdr:row>
      <xdr:rowOff>11871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2897881"/>
          <a:ext cx="889000" cy="14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129264</xdr:rowOff>
    </xdr:from>
    <xdr:to>
      <xdr:col>45</xdr:col>
      <xdr:colOff>177800</xdr:colOff>
      <xdr:row>76</xdr:row>
      <xdr:rowOff>11871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2988014"/>
          <a:ext cx="889000" cy="5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93328</xdr:rowOff>
    </xdr:from>
    <xdr:to>
      <xdr:col>41</xdr:col>
      <xdr:colOff>50800</xdr:colOff>
      <xdr:row>75</xdr:row>
      <xdr:rowOff>129264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2094828"/>
          <a:ext cx="889000" cy="89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130791</xdr:rowOff>
    </xdr:from>
    <xdr:to>
      <xdr:col>55</xdr:col>
      <xdr:colOff>50800</xdr:colOff>
      <xdr:row>76</xdr:row>
      <xdr:rowOff>60942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989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153668</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84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159781</xdr:rowOff>
    </xdr:from>
    <xdr:to>
      <xdr:col>50</xdr:col>
      <xdr:colOff>165100</xdr:colOff>
      <xdr:row>75</xdr:row>
      <xdr:rowOff>89931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8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106458</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39795" y="1262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132521</xdr:rowOff>
    </xdr:from>
    <xdr:to>
      <xdr:col>46</xdr:col>
      <xdr:colOff>38100</xdr:colOff>
      <xdr:row>76</xdr:row>
      <xdr:rowOff>62671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99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79198</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76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78464</xdr:rowOff>
    </xdr:from>
    <xdr:to>
      <xdr:col>41</xdr:col>
      <xdr:colOff>101600</xdr:colOff>
      <xdr:row>76</xdr:row>
      <xdr:rowOff>8613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9372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25141</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7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42528</xdr:rowOff>
    </xdr:from>
    <xdr:to>
      <xdr:col>36</xdr:col>
      <xdr:colOff>165100</xdr:colOff>
      <xdr:row>70</xdr:row>
      <xdr:rowOff>144128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0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160655</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672795" y="118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82744</xdr:rowOff>
    </xdr:from>
    <xdr:to>
      <xdr:col>55</xdr:col>
      <xdr:colOff>0</xdr:colOff>
      <xdr:row>94</xdr:row>
      <xdr:rowOff>89616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199044"/>
          <a:ext cx="838200" cy="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82744</xdr:rowOff>
    </xdr:from>
    <xdr:to>
      <xdr:col>50</xdr:col>
      <xdr:colOff>114300</xdr:colOff>
      <xdr:row>94</xdr:row>
      <xdr:rowOff>150568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199044"/>
          <a:ext cx="889000" cy="6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150568</xdr:rowOff>
    </xdr:from>
    <xdr:to>
      <xdr:col>45</xdr:col>
      <xdr:colOff>177800</xdr:colOff>
      <xdr:row>95</xdr:row>
      <xdr:rowOff>60333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266868"/>
          <a:ext cx="889000" cy="8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60333</xdr:rowOff>
    </xdr:from>
    <xdr:to>
      <xdr:col>41</xdr:col>
      <xdr:colOff>50800</xdr:colOff>
      <xdr:row>95</xdr:row>
      <xdr:rowOff>162886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48083"/>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38816</xdr:rowOff>
    </xdr:from>
    <xdr:to>
      <xdr:col>55</xdr:col>
      <xdr:colOff>50800</xdr:colOff>
      <xdr:row>94</xdr:row>
      <xdr:rowOff>140416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15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61693</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00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31944</xdr:rowOff>
    </xdr:from>
    <xdr:to>
      <xdr:col>50</xdr:col>
      <xdr:colOff>165100</xdr:colOff>
      <xdr:row>94</xdr:row>
      <xdr:rowOff>133544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14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150071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92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99768</xdr:rowOff>
    </xdr:from>
    <xdr:to>
      <xdr:col>46</xdr:col>
      <xdr:colOff>38100</xdr:colOff>
      <xdr:row>95</xdr:row>
      <xdr:rowOff>29918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2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46445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99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9533</xdr:rowOff>
    </xdr:from>
    <xdr:to>
      <xdr:col>41</xdr:col>
      <xdr:colOff>101600</xdr:colOff>
      <xdr:row>95</xdr:row>
      <xdr:rowOff>111133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2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127660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7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112086</xdr:rowOff>
    </xdr:from>
    <xdr:to>
      <xdr:col>36</xdr:col>
      <xdr:colOff>165100</xdr:colOff>
      <xdr:row>96</xdr:row>
      <xdr:rowOff>42236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58763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7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86962</xdr:rowOff>
    </xdr:from>
    <xdr:to>
      <xdr:col>85</xdr:col>
      <xdr:colOff>127000</xdr:colOff>
      <xdr:row>35</xdr:row>
      <xdr:rowOff>88535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087712"/>
          <a:ext cx="8382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86962</xdr:rowOff>
    </xdr:from>
    <xdr:to>
      <xdr:col>81</xdr:col>
      <xdr:colOff>50800</xdr:colOff>
      <xdr:row>35</xdr:row>
      <xdr:rowOff>89719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087712"/>
          <a:ext cx="8890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150609</xdr:rowOff>
    </xdr:from>
    <xdr:to>
      <xdr:col>76</xdr:col>
      <xdr:colOff>114300</xdr:colOff>
      <xdr:row>35</xdr:row>
      <xdr:rowOff>89719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5979909"/>
          <a:ext cx="889000" cy="1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150609</xdr:rowOff>
    </xdr:from>
    <xdr:to>
      <xdr:col>71</xdr:col>
      <xdr:colOff>177800</xdr:colOff>
      <xdr:row>36</xdr:row>
      <xdr:rowOff>35856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5979909"/>
          <a:ext cx="889000" cy="22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37735</xdr:rowOff>
    </xdr:from>
    <xdr:to>
      <xdr:col>85</xdr:col>
      <xdr:colOff>177800</xdr:colOff>
      <xdr:row>35</xdr:row>
      <xdr:rowOff>139335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03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60612</xdr:rowOff>
    </xdr:from>
    <xdr:ext cx="599010"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88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36162</xdr:rowOff>
    </xdr:from>
    <xdr:to>
      <xdr:col>81</xdr:col>
      <xdr:colOff>101600</xdr:colOff>
      <xdr:row>35</xdr:row>
      <xdr:rowOff>137762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0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154289</xdr:rowOff>
    </xdr:from>
    <xdr:ext cx="59901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181795" y="581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38919</xdr:rowOff>
    </xdr:from>
    <xdr:to>
      <xdr:col>76</xdr:col>
      <xdr:colOff>165100</xdr:colOff>
      <xdr:row>35</xdr:row>
      <xdr:rowOff>140519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157046</xdr:rowOff>
    </xdr:from>
    <xdr:ext cx="59901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292795" y="58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99809</xdr:rowOff>
    </xdr:from>
    <xdr:to>
      <xdr:col>72</xdr:col>
      <xdr:colOff>38100</xdr:colOff>
      <xdr:row>35</xdr:row>
      <xdr:rowOff>29959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9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46486</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03795" y="570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156506</xdr:rowOff>
    </xdr:from>
    <xdr:to>
      <xdr:col>67</xdr:col>
      <xdr:colOff>101600</xdr:colOff>
      <xdr:row>36</xdr:row>
      <xdr:rowOff>86656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1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103183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3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91622</xdr:rowOff>
    </xdr:from>
    <xdr:to>
      <xdr:col>85</xdr:col>
      <xdr:colOff>127000</xdr:colOff>
      <xdr:row>54</xdr:row>
      <xdr:rowOff>135058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349922"/>
          <a:ext cx="838200" cy="4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131421</xdr:rowOff>
    </xdr:from>
    <xdr:to>
      <xdr:col>81</xdr:col>
      <xdr:colOff>50800</xdr:colOff>
      <xdr:row>54</xdr:row>
      <xdr:rowOff>135058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046821"/>
          <a:ext cx="889000" cy="3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131421</xdr:rowOff>
    </xdr:from>
    <xdr:to>
      <xdr:col>76</xdr:col>
      <xdr:colOff>114300</xdr:colOff>
      <xdr:row>54</xdr:row>
      <xdr:rowOff>149400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046821"/>
          <a:ext cx="889000" cy="36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42534</xdr:rowOff>
    </xdr:from>
    <xdr:to>
      <xdr:col>71</xdr:col>
      <xdr:colOff>177800</xdr:colOff>
      <xdr:row>54</xdr:row>
      <xdr:rowOff>149400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300834"/>
          <a:ext cx="889000" cy="10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40822</xdr:rowOff>
    </xdr:from>
    <xdr:to>
      <xdr:col>85</xdr:col>
      <xdr:colOff>177800</xdr:colOff>
      <xdr:row>54</xdr:row>
      <xdr:rowOff>142422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29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63699</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15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84258</xdr:rowOff>
    </xdr:from>
    <xdr:to>
      <xdr:col>81</xdr:col>
      <xdr:colOff>101600</xdr:colOff>
      <xdr:row>55</xdr:row>
      <xdr:rowOff>14408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3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30935</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11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80621</xdr:rowOff>
    </xdr:from>
    <xdr:to>
      <xdr:col>76</xdr:col>
      <xdr:colOff>165100</xdr:colOff>
      <xdr:row>53</xdr:row>
      <xdr:rowOff>10771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89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27298</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877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98600</xdr:rowOff>
    </xdr:from>
    <xdr:to>
      <xdr:col>72</xdr:col>
      <xdr:colOff>38100</xdr:colOff>
      <xdr:row>55</xdr:row>
      <xdr:rowOff>28750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3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45277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13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163184</xdr:rowOff>
    </xdr:from>
    <xdr:to>
      <xdr:col>67</xdr:col>
      <xdr:colOff>101600</xdr:colOff>
      <xdr:row>54</xdr:row>
      <xdr:rowOff>93334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25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109861</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02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8235</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52785"/>
          <a:ext cx="838200" cy="3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35593</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0143"/>
          <a:ext cx="889000" cy="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128885</xdr:rowOff>
    </xdr:from>
    <xdr:to>
      <xdr:col>85</xdr:col>
      <xdr:colOff>177800</xdr:colOff>
      <xdr:row>79</xdr:row>
      <xdr:rowOff>59035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88262</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8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156243</xdr:rowOff>
    </xdr:from>
    <xdr:to>
      <xdr:col>67</xdr:col>
      <xdr:colOff>101600</xdr:colOff>
      <xdr:row>79</xdr:row>
      <xdr:rowOff>86393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77520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2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163140</xdr:rowOff>
    </xdr:from>
    <xdr:to>
      <xdr:col>85</xdr:col>
      <xdr:colOff>127000</xdr:colOff>
      <xdr:row>94</xdr:row>
      <xdr:rowOff>69010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107990"/>
          <a:ext cx="838200" cy="7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69010</xdr:rowOff>
    </xdr:from>
    <xdr:to>
      <xdr:col>81</xdr:col>
      <xdr:colOff>50800</xdr:colOff>
      <xdr:row>94</xdr:row>
      <xdr:rowOff>71918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185310"/>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71918</xdr:rowOff>
    </xdr:from>
    <xdr:to>
      <xdr:col>76</xdr:col>
      <xdr:colOff>114300</xdr:colOff>
      <xdr:row>95</xdr:row>
      <xdr:rowOff>15756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188218"/>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15756</xdr:rowOff>
    </xdr:from>
    <xdr:to>
      <xdr:col>71</xdr:col>
      <xdr:colOff>177800</xdr:colOff>
      <xdr:row>95</xdr:row>
      <xdr:rowOff>26699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303506"/>
          <a:ext cx="889000" cy="1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112340</xdr:rowOff>
    </xdr:from>
    <xdr:to>
      <xdr:col>85</xdr:col>
      <xdr:colOff>177800</xdr:colOff>
      <xdr:row>94</xdr:row>
      <xdr:rowOff>42490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0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135217</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90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18210</xdr:rowOff>
    </xdr:from>
    <xdr:to>
      <xdr:col>81</xdr:col>
      <xdr:colOff>101600</xdr:colOff>
      <xdr:row>94</xdr:row>
      <xdr:rowOff>119810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1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136337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590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21118</xdr:rowOff>
    </xdr:from>
    <xdr:to>
      <xdr:col>76</xdr:col>
      <xdr:colOff>165100</xdr:colOff>
      <xdr:row>94</xdr:row>
      <xdr:rowOff>122718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1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139245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591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136406</xdr:rowOff>
    </xdr:from>
    <xdr:to>
      <xdr:col>72</xdr:col>
      <xdr:colOff>38100</xdr:colOff>
      <xdr:row>95</xdr:row>
      <xdr:rowOff>66556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25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83083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02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147349</xdr:rowOff>
    </xdr:from>
    <xdr:to>
      <xdr:col>67</xdr:col>
      <xdr:colOff>101600</xdr:colOff>
      <xdr:row>95</xdr:row>
      <xdr:rowOff>77499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26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94026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03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全般的には概ね横ばい傾向であ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衛生費においては、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一昨年度実施した大型建設事業が完了したことにより横ばいに戻っているはいるものの、</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依然類似団体平均を大きく上回っている。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公債費においては、前述の大型建設事業の償還開始に伴い、増加傾向にある。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また、本町においては人口は少ないが、行政区域が南北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という広範囲であるため、消防救急の防災経費が高く、全体的に類似団体平均を上回っている状況である。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北海道幌加内町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年度においては大雪災害や地方交付税の減少に係る財政調整基金の取り崩しを行ったことにより、実質単年度収支が近年平均ベースをやや下回っている状況であり、それ以降については横ばい傾向にある。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今後も地方交付税の動向や地方債の発行状況を注視しながら健全財政に努める。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北海道幌加内町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今年度の連結実質赤字比率も、黒字のため発生していない。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今後も、赤字額が発生しないよう健全な財政運営と企業努力に努める。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N22" sqref="BN22:BU22"/>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4411707</v>
      </c>
      <c r="BO4" s="407"/>
      <c r="BP4" s="407"/>
      <c r="BQ4" s="407"/>
      <c r="BR4" s="407"/>
      <c r="BS4" s="407"/>
      <c r="BT4" s="407"/>
      <c r="BU4" s="408"/>
      <c r="BV4" s="406">
        <v>4259567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v>
      </c>
      <c r="CU4" s="413"/>
      <c r="CV4" s="413"/>
      <c r="CW4" s="413"/>
      <c r="CX4" s="413"/>
      <c r="CY4" s="413"/>
      <c r="CZ4" s="413"/>
      <c r="DA4" s="414"/>
      <c r="DB4" s="412">
        <v>3.3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4351593</v>
      </c>
      <c r="BO5" s="444"/>
      <c r="BP5" s="444"/>
      <c r="BQ5" s="444"/>
      <c r="BR5" s="444"/>
      <c r="BS5" s="444"/>
      <c r="BT5" s="444"/>
      <c r="BU5" s="445"/>
      <c r="BV5" s="443">
        <v>4175016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88.4</v>
      </c>
      <c r="CU5" s="441"/>
      <c r="CV5" s="441"/>
      <c r="CW5" s="441"/>
      <c r="CX5" s="441"/>
      <c r="CY5" s="441"/>
      <c r="CZ5" s="441"/>
      <c r="DA5" s="442"/>
      <c r="DB5" s="440">
        <v>86.2</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60114</v>
      </c>
      <c r="BO6" s="444"/>
      <c r="BP6" s="444"/>
      <c r="BQ6" s="444"/>
      <c r="BR6" s="444"/>
      <c r="BS6" s="444"/>
      <c r="BT6" s="444"/>
      <c r="BU6" s="445"/>
      <c r="BV6" s="443">
        <v>84551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88.7</v>
      </c>
      <c r="CU6" s="481"/>
      <c r="CV6" s="481"/>
      <c r="CW6" s="481"/>
      <c r="CX6" s="481"/>
      <c r="CY6" s="481"/>
      <c r="CZ6" s="481"/>
      <c r="DA6" s="482"/>
      <c r="DB6" s="480">
        <v>86.9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9240</v>
      </c>
      <c r="BO7" s="444"/>
      <c r="BP7" s="444"/>
      <c r="BQ7" s="444"/>
      <c r="BR7" s="444"/>
      <c r="BS7" s="444"/>
      <c r="BT7" s="444"/>
      <c r="BU7" s="445"/>
      <c r="BV7" s="443">
        <v>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2544362</v>
      </c>
      <c r="CU7" s="444"/>
      <c r="CV7" s="444"/>
      <c r="CW7" s="444"/>
      <c r="CX7" s="444"/>
      <c r="CY7" s="444"/>
      <c r="CZ7" s="444"/>
      <c r="DA7" s="445"/>
      <c r="DB7" s="443">
        <v>2528241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50874</v>
      </c>
      <c r="BO8" s="444"/>
      <c r="BP8" s="444"/>
      <c r="BQ8" s="444"/>
      <c r="BR8" s="444"/>
      <c r="BS8" s="444"/>
      <c r="BT8" s="444"/>
      <c r="BU8" s="445"/>
      <c r="BV8" s="443">
        <v>84551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v>
      </c>
      <c r="CU8" s="484"/>
      <c r="CV8" s="484"/>
      <c r="CW8" s="484"/>
      <c r="CX8" s="484"/>
      <c r="CY8" s="484"/>
      <c r="CZ8" s="484"/>
      <c r="DA8" s="485"/>
      <c r="DB8" s="483">
        <v>0.1</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1370</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-33677</v>
      </c>
      <c r="BO9" s="444"/>
      <c r="BP9" s="444"/>
      <c r="BQ9" s="444"/>
      <c r="BR9" s="444"/>
      <c r="BS9" s="444"/>
      <c r="BT9" s="444"/>
      <c r="BU9" s="445"/>
      <c r="BV9" s="443">
        <v>-6039</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19.600000000000001</v>
      </c>
      <c r="CU9" s="441"/>
      <c r="CV9" s="441"/>
      <c r="CW9" s="441"/>
      <c r="CX9" s="441"/>
      <c r="CY9" s="441"/>
      <c r="CZ9" s="441"/>
      <c r="DA9" s="442"/>
      <c r="DB9" s="440">
        <v>17.2</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1525</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453</v>
      </c>
      <c r="BO10" s="444"/>
      <c r="BP10" s="444"/>
      <c r="BQ10" s="444"/>
      <c r="BR10" s="444"/>
      <c r="BS10" s="444"/>
      <c r="BT10" s="444"/>
      <c r="BU10" s="445"/>
      <c r="BV10" s="443">
        <v>50197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1261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1252</v>
      </c>
      <c r="S13" s="528"/>
      <c r="T13" s="528"/>
      <c r="U13" s="528"/>
      <c r="V13" s="529"/>
      <c r="W13" s="459" t="s">
        <v>131</v>
      </c>
      <c r="X13" s="460"/>
      <c r="Y13" s="460"/>
      <c r="Z13" s="460"/>
      <c r="AA13" s="460"/>
      <c r="AB13" s="450"/>
      <c r="AC13" s="494">
        <v>227</v>
      </c>
      <c r="AD13" s="495"/>
      <c r="AE13" s="495"/>
      <c r="AF13" s="495"/>
      <c r="AG13" s="537"/>
      <c r="AH13" s="494">
        <v>264</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-33224</v>
      </c>
      <c r="BO13" s="444"/>
      <c r="BP13" s="444"/>
      <c r="BQ13" s="444"/>
      <c r="BR13" s="444"/>
      <c r="BS13" s="444"/>
      <c r="BT13" s="444"/>
      <c r="BU13" s="445"/>
      <c r="BV13" s="443">
        <v>44158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5.3</v>
      </c>
      <c r="CU13" s="441"/>
      <c r="CV13" s="441"/>
      <c r="CW13" s="441"/>
      <c r="CX13" s="441"/>
      <c r="CY13" s="441"/>
      <c r="CZ13" s="441"/>
      <c r="DA13" s="442"/>
      <c r="DB13" s="440">
        <v>3.9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1308</v>
      </c>
      <c r="S14" s="528"/>
      <c r="T14" s="528"/>
      <c r="U14" s="528"/>
      <c r="V14" s="529"/>
      <c r="W14" s="433"/>
      <c r="X14" s="434"/>
      <c r="Y14" s="434"/>
      <c r="Z14" s="434"/>
      <c r="AA14" s="434"/>
      <c r="AB14" s="423"/>
      <c r="AC14" s="530">
        <v>31.4</v>
      </c>
      <c r="AD14" s="531"/>
      <c r="AE14" s="531"/>
      <c r="AF14" s="531"/>
      <c r="AG14" s="532"/>
      <c r="AH14" s="530">
        <v>33.5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1301</v>
      </c>
      <c r="S15" s="528"/>
      <c r="T15" s="528"/>
      <c r="U15" s="528"/>
      <c r="V15" s="529"/>
      <c r="W15" s="459" t="s">
        <v>137</v>
      </c>
      <c r="X15" s="460"/>
      <c r="Y15" s="460"/>
      <c r="Z15" s="460"/>
      <c r="AA15" s="460"/>
      <c r="AB15" s="450"/>
      <c r="AC15" s="494">
        <v>77</v>
      </c>
      <c r="AD15" s="495"/>
      <c r="AE15" s="495"/>
      <c r="AF15" s="495"/>
      <c r="AG15" s="537"/>
      <c r="AH15" s="494">
        <v>81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252918</v>
      </c>
      <c r="BO15" s="407"/>
      <c r="BP15" s="407"/>
      <c r="BQ15" s="407"/>
      <c r="BR15" s="407"/>
      <c r="BS15" s="407"/>
      <c r="BT15" s="407"/>
      <c r="BU15" s="408"/>
      <c r="BV15" s="406">
        <v>253526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10.7</v>
      </c>
      <c r="AD16" s="531"/>
      <c r="AE16" s="531"/>
      <c r="AF16" s="531"/>
      <c r="AG16" s="532"/>
      <c r="AH16" s="530">
        <v>10.3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2479899</v>
      </c>
      <c r="BO16" s="444"/>
      <c r="BP16" s="444"/>
      <c r="BQ16" s="444"/>
      <c r="BR16" s="444"/>
      <c r="BS16" s="444"/>
      <c r="BT16" s="444"/>
      <c r="BU16" s="445"/>
      <c r="BV16" s="443">
        <v>2461875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419</v>
      </c>
      <c r="AD17" s="495"/>
      <c r="AE17" s="495"/>
      <c r="AF17" s="495"/>
      <c r="AG17" s="537"/>
      <c r="AH17" s="494">
        <v>442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300456</v>
      </c>
      <c r="BO17" s="444"/>
      <c r="BP17" s="444"/>
      <c r="BQ17" s="444"/>
      <c r="BR17" s="444"/>
      <c r="BS17" s="444"/>
      <c r="BT17" s="444"/>
      <c r="BU17" s="445"/>
      <c r="BV17" s="443">
        <v>301606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767.04</v>
      </c>
      <c r="M18" s="567"/>
      <c r="N18" s="567"/>
      <c r="O18" s="567"/>
      <c r="P18" s="567"/>
      <c r="Q18" s="567"/>
      <c r="R18" s="568"/>
      <c r="S18" s="568"/>
      <c r="T18" s="568"/>
      <c r="U18" s="568"/>
      <c r="V18" s="569"/>
      <c r="W18" s="461"/>
      <c r="X18" s="462"/>
      <c r="Y18" s="462"/>
      <c r="Z18" s="462"/>
      <c r="AA18" s="462"/>
      <c r="AB18" s="453"/>
      <c r="AC18" s="570">
        <v>58</v>
      </c>
      <c r="AD18" s="571"/>
      <c r="AE18" s="571"/>
      <c r="AF18" s="571"/>
      <c r="AG18" s="572"/>
      <c r="AH18" s="570">
        <v>56.2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2264902</v>
      </c>
      <c r="BO18" s="444"/>
      <c r="BP18" s="444"/>
      <c r="BQ18" s="444"/>
      <c r="BR18" s="444"/>
      <c r="BS18" s="444"/>
      <c r="BT18" s="444"/>
      <c r="BU18" s="445"/>
      <c r="BV18" s="443">
        <v>2194526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2945214</v>
      </c>
      <c r="BO19" s="444"/>
      <c r="BP19" s="444"/>
      <c r="BQ19" s="444"/>
      <c r="BR19" s="444"/>
      <c r="BS19" s="444"/>
      <c r="BT19" s="444"/>
      <c r="BU19" s="445"/>
      <c r="BV19" s="443">
        <v>3010793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667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4606290</v>
      </c>
      <c r="BO22" s="407"/>
      <c r="BP22" s="407"/>
      <c r="BQ22" s="407"/>
      <c r="BR22" s="407"/>
      <c r="BS22" s="407"/>
      <c r="BT22" s="407"/>
      <c r="BU22" s="408"/>
      <c r="BV22" s="406">
        <v>4862979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3386219</v>
      </c>
      <c r="BO23" s="444"/>
      <c r="BP23" s="444"/>
      <c r="BQ23" s="444"/>
      <c r="BR23" s="444"/>
      <c r="BS23" s="444"/>
      <c r="BT23" s="444"/>
      <c r="BU23" s="445"/>
      <c r="BV23" s="443">
        <v>3626604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6900</v>
      </c>
      <c r="R24" s="495"/>
      <c r="S24" s="495"/>
      <c r="T24" s="495"/>
      <c r="U24" s="495"/>
      <c r="V24" s="537"/>
      <c r="W24" s="589"/>
      <c r="X24" s="590"/>
      <c r="Y24" s="591"/>
      <c r="Z24" s="493" t="s">
        <v>162</v>
      </c>
      <c r="AA24" s="473"/>
      <c r="AB24" s="473"/>
      <c r="AC24" s="473"/>
      <c r="AD24" s="473"/>
      <c r="AE24" s="473"/>
      <c r="AF24" s="473"/>
      <c r="AG24" s="474"/>
      <c r="AH24" s="494">
        <v>56</v>
      </c>
      <c r="AI24" s="495"/>
      <c r="AJ24" s="495"/>
      <c r="AK24" s="495"/>
      <c r="AL24" s="537"/>
      <c r="AM24" s="494">
        <v>182728</v>
      </c>
      <c r="AN24" s="495"/>
      <c r="AO24" s="495"/>
      <c r="AP24" s="495"/>
      <c r="AQ24" s="495"/>
      <c r="AR24" s="537"/>
      <c r="AS24" s="494">
        <v>3263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3778802</v>
      </c>
      <c r="BO24" s="444"/>
      <c r="BP24" s="444"/>
      <c r="BQ24" s="444"/>
      <c r="BR24" s="444"/>
      <c r="BS24" s="444"/>
      <c r="BT24" s="444"/>
      <c r="BU24" s="445"/>
      <c r="BV24" s="443">
        <v>3955037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5800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60250</v>
      </c>
      <c r="BO25" s="407"/>
      <c r="BP25" s="407"/>
      <c r="BQ25" s="407"/>
      <c r="BR25" s="407"/>
      <c r="BS25" s="407"/>
      <c r="BT25" s="407"/>
      <c r="BU25" s="408"/>
      <c r="BV25" s="406">
        <v>102043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5400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2540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94562</v>
      </c>
      <c r="BO27" s="563"/>
      <c r="BP27" s="563"/>
      <c r="BQ27" s="563"/>
      <c r="BR27" s="563"/>
      <c r="BS27" s="563"/>
      <c r="BT27" s="563"/>
      <c r="BU27" s="564"/>
      <c r="BV27" s="562">
        <v>92553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2010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785989</v>
      </c>
      <c r="BO28" s="407"/>
      <c r="BP28" s="407"/>
      <c r="BQ28" s="407"/>
      <c r="BR28" s="407"/>
      <c r="BS28" s="407"/>
      <c r="BT28" s="407"/>
      <c r="BU28" s="408"/>
      <c r="BV28" s="406">
        <v>785536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7</v>
      </c>
      <c r="M29" s="495"/>
      <c r="N29" s="495"/>
      <c r="O29" s="495"/>
      <c r="P29" s="537"/>
      <c r="Q29" s="494">
        <v>1680</v>
      </c>
      <c r="R29" s="495"/>
      <c r="S29" s="495"/>
      <c r="T29" s="495"/>
      <c r="U29" s="495"/>
      <c r="V29" s="537"/>
      <c r="W29" s="592"/>
      <c r="X29" s="593"/>
      <c r="Y29" s="594"/>
      <c r="Z29" s="493" t="s">
        <v>177</v>
      </c>
      <c r="AA29" s="473"/>
      <c r="AB29" s="473"/>
      <c r="AC29" s="473"/>
      <c r="AD29" s="473"/>
      <c r="AE29" s="473"/>
      <c r="AF29" s="473"/>
      <c r="AG29" s="474"/>
      <c r="AH29" s="494">
        <v>56</v>
      </c>
      <c r="AI29" s="495"/>
      <c r="AJ29" s="495"/>
      <c r="AK29" s="495"/>
      <c r="AL29" s="537"/>
      <c r="AM29" s="494">
        <v>182728</v>
      </c>
      <c r="AN29" s="495"/>
      <c r="AO29" s="495"/>
      <c r="AP29" s="495"/>
      <c r="AQ29" s="495"/>
      <c r="AR29" s="537"/>
      <c r="AS29" s="494">
        <v>3263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1008806</v>
      </c>
      <c r="BO29" s="444"/>
      <c r="BP29" s="444"/>
      <c r="BQ29" s="444"/>
      <c r="BR29" s="444"/>
      <c r="BS29" s="444"/>
      <c r="BT29" s="444"/>
      <c r="BU29" s="445"/>
      <c r="BV29" s="443">
        <v>1008746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3011539</v>
      </c>
      <c r="BO30" s="563"/>
      <c r="BP30" s="563"/>
      <c r="BQ30" s="563"/>
      <c r="BR30" s="563"/>
      <c r="BS30" s="563"/>
      <c r="BT30" s="563"/>
      <c r="BU30" s="564"/>
      <c r="BV30" s="562">
        <v>3043909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IF('各会計、関係団体の財政状況及び健全化判断比率'!B31="","",'各会計、関係団体の財政状況及び健全化判断比率'!B31)</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士別地方消防組合</v>
      </c>
      <c r="BZ34" s="634"/>
      <c r="CA34" s="634"/>
      <c r="CB34" s="634"/>
      <c r="CC34" s="634"/>
      <c r="CD34" s="634"/>
      <c r="CE34" s="634"/>
      <c r="CF34" s="634"/>
      <c r="CG34" s="634"/>
      <c r="CH34" s="634"/>
      <c r="CI34" s="634"/>
      <c r="CJ34" s="634"/>
      <c r="CK34" s="634"/>
      <c r="CL34" s="634"/>
      <c r="CM34" s="634"/>
      <c r="CN34" s="181"/>
      <c r="CO34" s="633">
        <f>IF(CQ34="","",MAX(C34:D43,U34:V43,AM34:AN43,BE34:BF43,BW34:BX43)+1)</f>
        <v>12</v>
      </c>
      <c r="CP34" s="633"/>
      <c r="CQ34" s="634" t="str">
        <f>IF('各会計、関係団体の財政状況及び健全化判断比率'!BS7="","",'各会計、関係団体の財政状況及び健全化判断比率'!BS7)</f>
        <v>ほろかない振興公社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奨学資金特別会計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IF('各会計、関係団体の財政状況及び健全化判断比率'!B32="","",'各会計、関係団体の財政状況及び健全化判断比率'!B32)</f>
        <v>下水道事業特別会計</v>
      </c>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上川教育研修センター</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北海道市町村総合事務組合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北海道後期高齢者医療広域連合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Ghl+ZW+WW4zRn2sfDZ7ykoA/TZrmbYopEqcfarcDFxW52Gh/d2vaNtV3FiUlYhfxdkDVP4q5vii+YW1y+l3HLA==" saltValue="R3h8yKHFOFyQIYvVlTvp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SheetLayoutView="100" workbookViewId="0">
      <selection activeCell="F34" sqref="F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533</v>
      </c>
      <c r="D34" s="1187"/>
      <c r="E34" s="1188"/>
      <c r="F34" s="32">
        <v>4.07</v>
      </c>
      <c r="G34" s="33">
        <v>2.23</v>
      </c>
      <c r="H34" s="33">
        <v>3.53</v>
      </c>
      <c r="I34" s="33">
        <v>3.34</v>
      </c>
      <c r="J34" s="34">
        <v>1.99</v>
      </c>
      <c r="K34" s="22"/>
      <c r="L34" s="22"/>
      <c r="M34" s="22"/>
      <c r="N34" s="22"/>
      <c r="O34" s="22"/>
      <c r="P34" s="22"/>
    </row>
    <row r="35" spans="1:16" ht="39" customHeight="1" x14ac:dyDescent="0.15">
      <c r="A35" s="22"/>
      <c r="B35" s="35"/>
      <c r="C35" s="1181" t="s">
        <v>534</v>
      </c>
      <c r="D35" s="1182"/>
      <c r="E35" s="1183"/>
      <c r="F35" s="36">
        <v>0</v>
      </c>
      <c r="G35" s="37">
        <v>0</v>
      </c>
      <c r="H35" s="37">
        <v>0</v>
      </c>
      <c r="I35" s="37">
        <v>0</v>
      </c>
      <c r="J35" s="38">
        <v>0.25</v>
      </c>
      <c r="K35" s="22"/>
      <c r="L35" s="22"/>
      <c r="M35" s="22"/>
      <c r="N35" s="22"/>
      <c r="O35" s="22"/>
      <c r="P35" s="22"/>
    </row>
    <row r="36" spans="1:16" ht="39" customHeight="1" x14ac:dyDescent="0.15">
      <c r="A36" s="22"/>
      <c r="B36" s="35"/>
      <c r="C36" s="1181" t="s">
        <v>535</v>
      </c>
      <c r="D36" s="1182"/>
      <c r="E36" s="1183"/>
      <c r="F36" s="36">
        <v>0</v>
      </c>
      <c r="G36" s="37">
        <v>0</v>
      </c>
      <c r="H36" s="37">
        <v>0</v>
      </c>
      <c r="I36" s="37">
        <v>0</v>
      </c>
      <c r="J36" s="38">
        <v>0.23</v>
      </c>
      <c r="K36" s="22"/>
      <c r="L36" s="22"/>
      <c r="M36" s="22"/>
      <c r="N36" s="22"/>
      <c r="O36" s="22"/>
      <c r="P36" s="22"/>
    </row>
    <row r="37" spans="1:16" ht="39" customHeight="1" x14ac:dyDescent="0.15">
      <c r="A37" s="22"/>
      <c r="B37" s="35"/>
      <c r="C37" s="1181" t="s">
        <v>536</v>
      </c>
      <c r="D37" s="1182"/>
      <c r="E37" s="1183"/>
      <c r="F37" s="36">
        <v>0.12</v>
      </c>
      <c r="G37" s="37">
        <v>0.32</v>
      </c>
      <c r="H37" s="37">
        <v>0.01</v>
      </c>
      <c r="I37" s="37">
        <v>0.02</v>
      </c>
      <c r="J37" s="38">
        <v>0.01</v>
      </c>
      <c r="K37" s="22"/>
      <c r="L37" s="22"/>
      <c r="M37" s="22"/>
      <c r="N37" s="22"/>
      <c r="O37" s="22"/>
      <c r="P37" s="22"/>
    </row>
    <row r="38" spans="1:16" ht="39" customHeight="1" x14ac:dyDescent="0.15">
      <c r="A38" s="22"/>
      <c r="B38" s="35"/>
      <c r="C38" s="1181" t="s">
        <v>537</v>
      </c>
      <c r="D38" s="1182"/>
      <c r="E38" s="1183"/>
      <c r="F38" s="36">
        <v>0.24</v>
      </c>
      <c r="G38" s="37">
        <v>0.42</v>
      </c>
      <c r="H38" s="37">
        <v>0.08</v>
      </c>
      <c r="I38" s="37">
        <v>0</v>
      </c>
      <c r="J38" s="38">
        <v>0.01</v>
      </c>
      <c r="K38" s="22"/>
      <c r="L38" s="22"/>
      <c r="M38" s="22"/>
      <c r="N38" s="22"/>
      <c r="O38" s="22"/>
      <c r="P38" s="22"/>
    </row>
    <row r="39" spans="1:16" ht="39" customHeight="1" x14ac:dyDescent="0.15">
      <c r="A39" s="22"/>
      <c r="B39" s="35"/>
      <c r="C39" s="1181" t="s">
        <v>538</v>
      </c>
      <c r="D39" s="1182"/>
      <c r="E39" s="1183"/>
      <c r="F39" s="36">
        <v>0</v>
      </c>
      <c r="G39" s="37">
        <v>0</v>
      </c>
      <c r="H39" s="37">
        <v>0</v>
      </c>
      <c r="I39" s="37">
        <v>0</v>
      </c>
      <c r="J39" s="38">
        <v>0.01</v>
      </c>
      <c r="K39" s="22"/>
      <c r="L39" s="22"/>
      <c r="M39" s="22"/>
      <c r="N39" s="22"/>
      <c r="O39" s="22"/>
      <c r="P39" s="22"/>
    </row>
    <row r="40" spans="1:16" ht="39" customHeight="1" x14ac:dyDescent="0.15">
      <c r="A40" s="22"/>
      <c r="B40" s="35"/>
      <c r="C40" s="1181" t="s">
        <v>539</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540</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541</v>
      </c>
      <c r="D43" s="1185"/>
      <c r="E43" s="1186"/>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XIWYLIKq9dn8e91v/q++uYOmIcqPOaAvVJNgPUL4GHwfWdPqnjA1EWii4mDRBIL3R8O+41Kxw12UA41E8aVxg==" saltValue="i6ZiGFwGTwVLcIVlf+ky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6" zoomScaleSheetLayoutView="55" workbookViewId="0">
      <selection activeCell="D61" sqref="D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534</v>
      </c>
      <c r="L45" s="60">
        <v>519</v>
      </c>
      <c r="M45" s="60">
        <v>580</v>
      </c>
      <c r="N45" s="60">
        <v>571</v>
      </c>
      <c r="O45" s="61">
        <v>602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15">
      <c r="A48" s="48"/>
      <c r="B48" s="1191"/>
      <c r="C48" s="1192"/>
      <c r="D48" s="62"/>
      <c r="E48" s="1197" t="s">
        <v>13</v>
      </c>
      <c r="F48" s="1197"/>
      <c r="G48" s="1197"/>
      <c r="H48" s="1197"/>
      <c r="I48" s="1197"/>
      <c r="J48" s="1198"/>
      <c r="K48" s="63">
        <v>70</v>
      </c>
      <c r="L48" s="64">
        <v>60</v>
      </c>
      <c r="M48" s="64">
        <v>58</v>
      </c>
      <c r="N48" s="64">
        <v>61</v>
      </c>
      <c r="O48" s="65">
        <v>61</v>
      </c>
      <c r="P48" s="48"/>
      <c r="Q48" s="48"/>
      <c r="R48" s="48"/>
      <c r="S48" s="48"/>
      <c r="T48" s="48"/>
      <c r="U48" s="48"/>
    </row>
    <row r="49" spans="1:21" ht="30.75" customHeight="1" x14ac:dyDescent="0.15">
      <c r="A49" s="48"/>
      <c r="B49" s="1191"/>
      <c r="C49" s="1192"/>
      <c r="D49" s="62"/>
      <c r="E49" s="1197" t="s">
        <v>14</v>
      </c>
      <c r="F49" s="1197"/>
      <c r="G49" s="1197"/>
      <c r="H49" s="1197"/>
      <c r="I49" s="1197"/>
      <c r="J49" s="1198"/>
      <c r="K49" s="63" t="s">
        <v>486</v>
      </c>
      <c r="L49" s="64" t="s">
        <v>486</v>
      </c>
      <c r="M49" s="64" t="s">
        <v>486</v>
      </c>
      <c r="N49" s="64" t="s">
        <v>486</v>
      </c>
      <c r="O49" s="65" t="s">
        <v>486</v>
      </c>
      <c r="P49" s="48"/>
      <c r="Q49" s="48"/>
      <c r="R49" s="48"/>
      <c r="S49" s="48"/>
      <c r="T49" s="48"/>
      <c r="U49" s="48"/>
    </row>
    <row r="50" spans="1:21" ht="30.75" customHeight="1" x14ac:dyDescent="0.15">
      <c r="A50" s="48"/>
      <c r="B50" s="1191"/>
      <c r="C50" s="1192"/>
      <c r="D50" s="62"/>
      <c r="E50" s="1197" t="s">
        <v>15</v>
      </c>
      <c r="F50" s="1197"/>
      <c r="G50" s="1197"/>
      <c r="H50" s="1197"/>
      <c r="I50" s="1197"/>
      <c r="J50" s="1198"/>
      <c r="K50" s="63">
        <v>1</v>
      </c>
      <c r="L50" s="64">
        <v>2</v>
      </c>
      <c r="M50" s="64">
        <v>1</v>
      </c>
      <c r="N50" s="64">
        <v>1</v>
      </c>
      <c r="O50" s="65">
        <v>0</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1</v>
      </c>
      <c r="N51" s="64">
        <v>0</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558</v>
      </c>
      <c r="L52" s="64">
        <v>527</v>
      </c>
      <c r="M52" s="64">
        <v>542</v>
      </c>
      <c r="N52" s="64">
        <v>548</v>
      </c>
      <c r="O52" s="65">
        <v>520</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47</v>
      </c>
      <c r="L53" s="69">
        <v>54</v>
      </c>
      <c r="M53" s="69">
        <v>98</v>
      </c>
      <c r="N53" s="69">
        <v>85</v>
      </c>
      <c r="O53" s="70">
        <v>143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KJhI8LL5d9btoOnZoz1sGAB8oGL5l/UGK92m8KS7IHiNXk+IBtp8JTGD15j9yN6hP0cd6SvGgzxr1u1Vqr8eg==" saltValue="bgCmiVWvMmwgwL1iprp0n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0" t="s">
        <v>30</v>
      </c>
      <c r="C41" s="1221"/>
      <c r="D41" s="105"/>
      <c r="E41" s="1226" t="s">
        <v>31</v>
      </c>
      <c r="F41" s="1226"/>
      <c r="G41" s="1226"/>
      <c r="H41" s="1227"/>
      <c r="I41" s="355">
        <v>4748</v>
      </c>
      <c r="J41" s="356">
        <v>4786</v>
      </c>
      <c r="K41" s="356">
        <v>5073</v>
      </c>
      <c r="L41" s="356">
        <v>4863</v>
      </c>
      <c r="M41" s="357">
        <v>4606</v>
      </c>
    </row>
    <row r="42" spans="2:13" ht="27.75" customHeight="1" x14ac:dyDescent="0.15">
      <c r="B42" s="1222"/>
      <c r="C42" s="1223"/>
      <c r="D42" s="106"/>
      <c r="E42" s="1228" t="s">
        <v>32</v>
      </c>
      <c r="F42" s="1228"/>
      <c r="G42" s="1228"/>
      <c r="H42" s="1229"/>
      <c r="I42" s="358" t="s">
        <v>486</v>
      </c>
      <c r="J42" s="359" t="s">
        <v>486</v>
      </c>
      <c r="K42" s="359">
        <v>83</v>
      </c>
      <c r="L42" s="359">
        <v>78</v>
      </c>
      <c r="M42" s="360">
        <v>21</v>
      </c>
    </row>
    <row r="43" spans="2:13" ht="27.75" customHeight="1" x14ac:dyDescent="0.15">
      <c r="B43" s="1222"/>
      <c r="C43" s="1223"/>
      <c r="D43" s="106"/>
      <c r="E43" s="1228" t="s">
        <v>33</v>
      </c>
      <c r="F43" s="1228"/>
      <c r="G43" s="1228"/>
      <c r="H43" s="1229"/>
      <c r="I43" s="358">
        <v>485</v>
      </c>
      <c r="J43" s="359">
        <v>473</v>
      </c>
      <c r="K43" s="359">
        <v>437</v>
      </c>
      <c r="L43" s="359">
        <v>412</v>
      </c>
      <c r="M43" s="360">
        <v>363</v>
      </c>
    </row>
    <row r="44" spans="2:13" ht="27.75" customHeight="1" x14ac:dyDescent="0.15">
      <c r="B44" s="1222"/>
      <c r="C44" s="1223"/>
      <c r="D44" s="106"/>
      <c r="E44" s="1228" t="s">
        <v>34</v>
      </c>
      <c r="F44" s="1228"/>
      <c r="G44" s="1228"/>
      <c r="H44" s="1229"/>
      <c r="I44" s="358" t="s">
        <v>486</v>
      </c>
      <c r="J44" s="359" t="s">
        <v>486</v>
      </c>
      <c r="K44" s="359" t="s">
        <v>486</v>
      </c>
      <c r="L44" s="359" t="s">
        <v>486</v>
      </c>
      <c r="M44" s="360" t="s">
        <v>486</v>
      </c>
    </row>
    <row r="45" spans="2:13" ht="27.75" customHeight="1" x14ac:dyDescent="0.15">
      <c r="B45" s="1222"/>
      <c r="C45" s="1223"/>
      <c r="D45" s="106"/>
      <c r="E45" s="1228" t="s">
        <v>35</v>
      </c>
      <c r="F45" s="1228"/>
      <c r="G45" s="1228"/>
      <c r="H45" s="1229"/>
      <c r="I45" s="358">
        <v>775</v>
      </c>
      <c r="J45" s="359">
        <v>777</v>
      </c>
      <c r="K45" s="359">
        <v>793</v>
      </c>
      <c r="L45" s="359">
        <v>803</v>
      </c>
      <c r="M45" s="360">
        <v>828</v>
      </c>
    </row>
    <row r="46" spans="2:13" ht="27.75" customHeight="1" x14ac:dyDescent="0.15">
      <c r="B46" s="1222"/>
      <c r="C46" s="1223"/>
      <c r="D46" s="107"/>
      <c r="E46" s="1228" t="s">
        <v>36</v>
      </c>
      <c r="F46" s="1228"/>
      <c r="G46" s="1228"/>
      <c r="H46" s="1229"/>
      <c r="I46" s="358" t="s">
        <v>486</v>
      </c>
      <c r="J46" s="359" t="s">
        <v>486</v>
      </c>
      <c r="K46" s="359" t="s">
        <v>486</v>
      </c>
      <c r="L46" s="359" t="s">
        <v>486</v>
      </c>
      <c r="M46" s="360" t="s">
        <v>486</v>
      </c>
    </row>
    <row r="47" spans="2:13" ht="27.75" customHeight="1" x14ac:dyDescent="0.15">
      <c r="B47" s="1222"/>
      <c r="C47" s="1223"/>
      <c r="D47" s="108"/>
      <c r="E47" s="1230" t="s">
        <v>37</v>
      </c>
      <c r="F47" s="1231"/>
      <c r="G47" s="1231"/>
      <c r="H47" s="1232"/>
      <c r="I47" s="358" t="s">
        <v>486</v>
      </c>
      <c r="J47" s="359" t="s">
        <v>486</v>
      </c>
      <c r="K47" s="359" t="s">
        <v>486</v>
      </c>
      <c r="L47" s="359" t="s">
        <v>486</v>
      </c>
      <c r="M47" s="360" t="s">
        <v>486</v>
      </c>
    </row>
    <row r="48" spans="2:13" ht="27.75" customHeight="1" x14ac:dyDescent="0.15">
      <c r="B48" s="1222"/>
      <c r="C48" s="1223"/>
      <c r="D48" s="106"/>
      <c r="E48" s="1228" t="s">
        <v>38</v>
      </c>
      <c r="F48" s="1228"/>
      <c r="G48" s="1228"/>
      <c r="H48" s="1229"/>
      <c r="I48" s="358" t="s">
        <v>486</v>
      </c>
      <c r="J48" s="359" t="s">
        <v>486</v>
      </c>
      <c r="K48" s="359" t="s">
        <v>486</v>
      </c>
      <c r="L48" s="359" t="s">
        <v>486</v>
      </c>
      <c r="M48" s="360" t="s">
        <v>486</v>
      </c>
    </row>
    <row r="49" spans="2:13" ht="27.75" customHeight="1" x14ac:dyDescent="0.15">
      <c r="B49" s="1224"/>
      <c r="C49" s="1225"/>
      <c r="D49" s="106"/>
      <c r="E49" s="1228" t="s">
        <v>39</v>
      </c>
      <c r="F49" s="1228"/>
      <c r="G49" s="1228"/>
      <c r="H49" s="1229"/>
      <c r="I49" s="358" t="s">
        <v>486</v>
      </c>
      <c r="J49" s="359" t="s">
        <v>486</v>
      </c>
      <c r="K49" s="359" t="s">
        <v>486</v>
      </c>
      <c r="L49" s="359" t="s">
        <v>486</v>
      </c>
      <c r="M49" s="360" t="s">
        <v>486</v>
      </c>
    </row>
    <row r="50" spans="2:13" ht="27.75" customHeight="1" x14ac:dyDescent="0.15">
      <c r="B50" s="1233" t="s">
        <v>40</v>
      </c>
      <c r="C50" s="1234"/>
      <c r="D50" s="109"/>
      <c r="E50" s="1228" t="s">
        <v>41</v>
      </c>
      <c r="F50" s="1228"/>
      <c r="G50" s="1228"/>
      <c r="H50" s="1229"/>
      <c r="I50" s="358">
        <v>4918</v>
      </c>
      <c r="J50" s="359">
        <v>4874</v>
      </c>
      <c r="K50" s="359">
        <v>4987</v>
      </c>
      <c r="L50" s="359">
        <v>5067</v>
      </c>
      <c r="M50" s="360">
        <v>5081</v>
      </c>
    </row>
    <row r="51" spans="2:13" ht="27.75" customHeight="1" x14ac:dyDescent="0.15">
      <c r="B51" s="1222"/>
      <c r="C51" s="1223"/>
      <c r="D51" s="106"/>
      <c r="E51" s="1228" t="s">
        <v>42</v>
      </c>
      <c r="F51" s="1228"/>
      <c r="G51" s="1228"/>
      <c r="H51" s="1229"/>
      <c r="I51" s="358">
        <v>388</v>
      </c>
      <c r="J51" s="359">
        <v>314</v>
      </c>
      <c r="K51" s="359">
        <v>220</v>
      </c>
      <c r="L51" s="359">
        <v>223</v>
      </c>
      <c r="M51" s="360">
        <v>187</v>
      </c>
    </row>
    <row r="52" spans="2:13" ht="27.75" customHeight="1" x14ac:dyDescent="0.15">
      <c r="B52" s="1224"/>
      <c r="C52" s="1225"/>
      <c r="D52" s="106"/>
      <c r="E52" s="1228" t="s">
        <v>43</v>
      </c>
      <c r="F52" s="1228"/>
      <c r="G52" s="1228"/>
      <c r="H52" s="1229"/>
      <c r="I52" s="358">
        <v>4105</v>
      </c>
      <c r="J52" s="359">
        <v>4039</v>
      </c>
      <c r="K52" s="359">
        <v>4104</v>
      </c>
      <c r="L52" s="359">
        <v>3900</v>
      </c>
      <c r="M52" s="360">
        <v>3696</v>
      </c>
    </row>
    <row r="53" spans="2:13" ht="27.75" customHeight="1" thickBot="1" x14ac:dyDescent="0.2">
      <c r="B53" s="1235" t="s">
        <v>19</v>
      </c>
      <c r="C53" s="1236"/>
      <c r="D53" s="110"/>
      <c r="E53" s="1237" t="s">
        <v>44</v>
      </c>
      <c r="F53" s="1237"/>
      <c r="G53" s="1237"/>
      <c r="H53" s="1238"/>
      <c r="I53" s="361">
        <v>-3404</v>
      </c>
      <c r="J53" s="362">
        <v>-3191</v>
      </c>
      <c r="K53" s="362">
        <v>-2925</v>
      </c>
      <c r="L53" s="362">
        <v>-3034</v>
      </c>
      <c r="M53" s="363">
        <v>-3145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kp9+FixFUt2C+TQHA2LVguOqFOx3rqUQ9SNiPrzumDL3sPlK3wjmafS0DrzeXc8atgR4FI4KA8mq6//Kf52Q==" saltValue="TExFOlFl/ixGAWWkNK5P0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F62" sqref="F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735</v>
      </c>
      <c r="G55" s="122">
        <v>786</v>
      </c>
      <c r="H55" s="123">
        <v>786</v>
      </c>
    </row>
    <row r="56" spans="2:8" ht="52.5" customHeight="1" x14ac:dyDescent="0.15">
      <c r="B56" s="124"/>
      <c r="C56" s="1249" t="s">
        <v>47</v>
      </c>
      <c r="D56" s="1249"/>
      <c r="E56" s="1250"/>
      <c r="F56" s="125">
        <v>1009</v>
      </c>
      <c r="G56" s="125">
        <v>1009</v>
      </c>
      <c r="H56" s="126">
        <v>1009</v>
      </c>
    </row>
    <row r="57" spans="2:8" ht="53.25" customHeight="1" x14ac:dyDescent="0.15">
      <c r="B57" s="124"/>
      <c r="C57" s="1251" t="s">
        <v>48</v>
      </c>
      <c r="D57" s="1251"/>
      <c r="E57" s="1252"/>
      <c r="F57" s="127">
        <v>2959</v>
      </c>
      <c r="G57" s="127">
        <v>3044</v>
      </c>
      <c r="H57" s="128">
        <v>3012</v>
      </c>
    </row>
    <row r="58" spans="2:8" ht="45.75" customHeight="1" x14ac:dyDescent="0.15">
      <c r="B58" s="129"/>
      <c r="C58" s="1239" t="s">
        <v>547</v>
      </c>
      <c r="D58" s="1240"/>
      <c r="E58" s="1241"/>
      <c r="F58" s="130">
        <v>923</v>
      </c>
      <c r="G58" s="130">
        <v>973</v>
      </c>
      <c r="H58" s="131">
        <v>931</v>
      </c>
    </row>
    <row r="59" spans="2:8" ht="45.75" customHeight="1" x14ac:dyDescent="0.15">
      <c r="B59" s="129"/>
      <c r="C59" s="1239" t="s">
        <v>548</v>
      </c>
      <c r="D59" s="1240"/>
      <c r="E59" s="1241"/>
      <c r="F59" s="130">
        <v>741</v>
      </c>
      <c r="G59" s="130">
        <v>742</v>
      </c>
      <c r="H59" s="131">
        <v>742</v>
      </c>
    </row>
    <row r="60" spans="2:8" ht="45.75" customHeight="1" x14ac:dyDescent="0.15">
      <c r="B60" s="129"/>
      <c r="C60" s="1239" t="s">
        <v>549</v>
      </c>
      <c r="D60" s="1240"/>
      <c r="E60" s="1241"/>
      <c r="F60" s="130">
        <v>607</v>
      </c>
      <c r="G60" s="130">
        <v>599</v>
      </c>
      <c r="H60" s="131">
        <v>590</v>
      </c>
    </row>
    <row r="61" spans="2:8" ht="45.75" customHeight="1" x14ac:dyDescent="0.15">
      <c r="B61" s="129"/>
      <c r="C61" s="1239" t="s">
        <v>550</v>
      </c>
      <c r="D61" s="1240"/>
      <c r="E61" s="1241"/>
      <c r="F61" s="130">
        <v>200</v>
      </c>
      <c r="G61" s="130">
        <v>200</v>
      </c>
      <c r="H61" s="131">
        <v>200</v>
      </c>
    </row>
    <row r="62" spans="2:8" ht="45.75" customHeight="1" thickBot="1" x14ac:dyDescent="0.2">
      <c r="B62" s="132"/>
      <c r="C62" s="1242" t="s">
        <v>551</v>
      </c>
      <c r="D62" s="1243"/>
      <c r="E62" s="1244"/>
      <c r="F62" s="133">
        <v>106</v>
      </c>
      <c r="G62" s="133">
        <v>106</v>
      </c>
      <c r="H62" s="134">
        <v>106</v>
      </c>
    </row>
    <row r="63" spans="2:8" ht="52.5" customHeight="1" thickBot="1" x14ac:dyDescent="0.2">
      <c r="B63" s="135"/>
      <c r="C63" s="1245" t="s">
        <v>49</v>
      </c>
      <c r="D63" s="1245"/>
      <c r="E63" s="1246"/>
      <c r="F63" s="136">
        <v>4703</v>
      </c>
      <c r="G63" s="136">
        <v>4838</v>
      </c>
      <c r="H63" s="137">
        <v>4806</v>
      </c>
    </row>
    <row r="64" spans="2:8" x14ac:dyDescent="0.15"/>
  </sheetData>
  <sheetProtection algorithmName="SHA-512" hashValue="C5Zvseqdl1gbkWiEzHNwIG0qJhnikUNaVZ33Gv6Kivu54J7MeY3DZq53Nr9debw/JyL1sYdgRelCP4GprEnpVQ==" saltValue="vIwXPqrMAOmgLJhUayRt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34555-9EE5-48D5-BB2F-050E16E6E9BF}">
  <sheetPr>
    <pageSetUpPr fitToPage="1"/>
  </sheetPr>
  <dimension ref="A1:DE85"/>
  <sheetViews>
    <sheetView showGridLines="0" topLeftCell="A64" zoomScaleNormal="10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562</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563</v>
      </c>
      <c r="AO51" s="1256"/>
      <c r="AP51" s="1256"/>
      <c r="AQ51" s="1256"/>
      <c r="AR51" s="1256"/>
      <c r="AS51" s="1256"/>
      <c r="AT51" s="1256"/>
      <c r="AU51" s="1256"/>
      <c r="AV51" s="1256"/>
      <c r="AW51" s="1256"/>
      <c r="AX51" s="1256"/>
      <c r="AY51" s="1256"/>
      <c r="AZ51" s="1256"/>
      <c r="BA51" s="1256"/>
      <c r="BB51" s="1256" t="s">
        <v>564</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565</v>
      </c>
      <c r="BC53" s="1256"/>
      <c r="BD53" s="1256"/>
      <c r="BE53" s="1256"/>
      <c r="BF53" s="1256"/>
      <c r="BG53" s="1256"/>
      <c r="BH53" s="1256"/>
      <c r="BI53" s="1256"/>
      <c r="BJ53" s="1256"/>
      <c r="BK53" s="1256"/>
      <c r="BL53" s="1256"/>
      <c r="BM53" s="1256"/>
      <c r="BN53" s="1256"/>
      <c r="BO53" s="1256"/>
      <c r="BP53" s="1253">
        <v>65.2</v>
      </c>
      <c r="BQ53" s="1253"/>
      <c r="BR53" s="1253"/>
      <c r="BS53" s="1253"/>
      <c r="BT53" s="1253"/>
      <c r="BU53" s="1253"/>
      <c r="BV53" s="1253"/>
      <c r="BW53" s="1253"/>
      <c r="BX53" s="1253">
        <v>69.099999999999994</v>
      </c>
      <c r="BY53" s="1253"/>
      <c r="BZ53" s="1253"/>
      <c r="CA53" s="1253"/>
      <c r="CB53" s="1253"/>
      <c r="CC53" s="1253"/>
      <c r="CD53" s="1253"/>
      <c r="CE53" s="1253"/>
      <c r="CF53" s="1253">
        <v>69</v>
      </c>
      <c r="CG53" s="1253"/>
      <c r="CH53" s="1253"/>
      <c r="CI53" s="1253"/>
      <c r="CJ53" s="1253"/>
      <c r="CK53" s="1253"/>
      <c r="CL53" s="1253"/>
      <c r="CM53" s="1253"/>
      <c r="CN53" s="1253">
        <v>70.3</v>
      </c>
      <c r="CO53" s="1253"/>
      <c r="CP53" s="1253"/>
      <c r="CQ53" s="1253"/>
      <c r="CR53" s="1253"/>
      <c r="CS53" s="1253"/>
      <c r="CT53" s="1253"/>
      <c r="CU53" s="1253"/>
      <c r="CV53" s="1253">
        <v>75.5</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566</v>
      </c>
      <c r="AO55" s="1258"/>
      <c r="AP55" s="1258"/>
      <c r="AQ55" s="1258"/>
      <c r="AR55" s="1258"/>
      <c r="AS55" s="1258"/>
      <c r="AT55" s="1258"/>
      <c r="AU55" s="1258"/>
      <c r="AV55" s="1258"/>
      <c r="AW55" s="1258"/>
      <c r="AX55" s="1258"/>
      <c r="AY55" s="1258"/>
      <c r="AZ55" s="1258"/>
      <c r="BA55" s="1258"/>
      <c r="BB55" s="1256" t="s">
        <v>564</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565</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63.6</v>
      </c>
      <c r="CO57" s="1253"/>
      <c r="CP57" s="1253"/>
      <c r="CQ57" s="1253"/>
      <c r="CR57" s="1253"/>
      <c r="CS57" s="1253"/>
      <c r="CT57" s="1253"/>
      <c r="CU57" s="1253"/>
      <c r="CV57" s="1253">
        <v>65.900000000000006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567</v>
      </c>
    </row>
    <row r="64" spans="1:109" x14ac:dyDescent="0.15">
      <c r="B64" s="372"/>
      <c r="G64" s="379"/>
      <c r="I64" s="392"/>
      <c r="J64" s="392"/>
      <c r="K64" s="392"/>
      <c r="L64" s="392"/>
      <c r="M64" s="392"/>
      <c r="N64" s="393"/>
      <c r="AM64" s="379"/>
      <c r="AN64" s="379" t="s">
        <v>560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568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562</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563</v>
      </c>
      <c r="AO73" s="1256"/>
      <c r="AP73" s="1256"/>
      <c r="AQ73" s="1256"/>
      <c r="AR73" s="1256"/>
      <c r="AS73" s="1256"/>
      <c r="AT73" s="1256"/>
      <c r="AU73" s="1256"/>
      <c r="AV73" s="1256"/>
      <c r="AW73" s="1256"/>
      <c r="AX73" s="1256"/>
      <c r="AY73" s="1256"/>
      <c r="AZ73" s="1256"/>
      <c r="BA73" s="1256"/>
      <c r="BB73" s="1256" t="s">
        <v>564</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569</v>
      </c>
      <c r="BC75" s="1256"/>
      <c r="BD75" s="1256"/>
      <c r="BE75" s="1256"/>
      <c r="BF75" s="1256"/>
      <c r="BG75" s="1256"/>
      <c r="BH75" s="1256"/>
      <c r="BI75" s="1256"/>
      <c r="BJ75" s="1256"/>
      <c r="BK75" s="1256"/>
      <c r="BL75" s="1256"/>
      <c r="BM75" s="1256"/>
      <c r="BN75" s="1256"/>
      <c r="BO75" s="1256"/>
      <c r="BP75" s="1253">
        <v>1</v>
      </c>
      <c r="BQ75" s="1253"/>
      <c r="BR75" s="1253"/>
      <c r="BS75" s="1253"/>
      <c r="BT75" s="1253"/>
      <c r="BU75" s="1253"/>
      <c r="BV75" s="1253"/>
      <c r="BW75" s="1253"/>
      <c r="BX75" s="1253">
        <v>2.1</v>
      </c>
      <c r="BY75" s="1253"/>
      <c r="BZ75" s="1253"/>
      <c r="CA75" s="1253"/>
      <c r="CB75" s="1253"/>
      <c r="CC75" s="1253"/>
      <c r="CD75" s="1253"/>
      <c r="CE75" s="1253"/>
      <c r="CF75" s="1253">
        <v>3.3</v>
      </c>
      <c r="CG75" s="1253"/>
      <c r="CH75" s="1253"/>
      <c r="CI75" s="1253"/>
      <c r="CJ75" s="1253"/>
      <c r="CK75" s="1253"/>
      <c r="CL75" s="1253"/>
      <c r="CM75" s="1253"/>
      <c r="CN75" s="1253">
        <v>3.9</v>
      </c>
      <c r="CO75" s="1253"/>
      <c r="CP75" s="1253"/>
      <c r="CQ75" s="1253"/>
      <c r="CR75" s="1253"/>
      <c r="CS75" s="1253"/>
      <c r="CT75" s="1253"/>
      <c r="CU75" s="1253"/>
      <c r="CV75" s="1253">
        <v>5.3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566</v>
      </c>
      <c r="AO77" s="1258"/>
      <c r="AP77" s="1258"/>
      <c r="AQ77" s="1258"/>
      <c r="AR77" s="1258"/>
      <c r="AS77" s="1258"/>
      <c r="AT77" s="1258"/>
      <c r="AU77" s="1258"/>
      <c r="AV77" s="1258"/>
      <c r="AW77" s="1258"/>
      <c r="AX77" s="1258"/>
      <c r="AY77" s="1258"/>
      <c r="AZ77" s="1258"/>
      <c r="BA77" s="1258"/>
      <c r="BB77" s="1256" t="s">
        <v>564</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569</v>
      </c>
      <c r="BC79" s="1256"/>
      <c r="BD79" s="1256"/>
      <c r="BE79" s="1256"/>
      <c r="BF79" s="1256"/>
      <c r="BG79" s="1256"/>
      <c r="BH79" s="1256"/>
      <c r="BI79" s="1256"/>
      <c r="BJ79" s="1256"/>
      <c r="BK79" s="1256"/>
      <c r="BL79" s="1256"/>
      <c r="BM79" s="1256"/>
      <c r="BN79" s="1256"/>
      <c r="BO79" s="1256"/>
      <c r="BP79" s="1253">
        <v>7.3</v>
      </c>
      <c r="BQ79" s="1253"/>
      <c r="BR79" s="1253"/>
      <c r="BS79" s="1253"/>
      <c r="BT79" s="1253"/>
      <c r="BU79" s="1253"/>
      <c r="BV79" s="1253"/>
      <c r="BW79" s="1253"/>
      <c r="BX79" s="1253">
        <v>7.4</v>
      </c>
      <c r="BY79" s="1253"/>
      <c r="BZ79" s="1253"/>
      <c r="CA79" s="1253"/>
      <c r="CB79" s="1253"/>
      <c r="CC79" s="1253"/>
      <c r="CD79" s="1253"/>
      <c r="CE79" s="1253"/>
      <c r="CF79" s="1253">
        <v>7.5</v>
      </c>
      <c r="CG79" s="1253"/>
      <c r="CH79" s="1253"/>
      <c r="CI79" s="1253"/>
      <c r="CJ79" s="1253"/>
      <c r="CK79" s="1253"/>
      <c r="CL79" s="1253"/>
      <c r="CM79" s="1253"/>
      <c r="CN79" s="1253">
        <v>7.5</v>
      </c>
      <c r="CO79" s="1253"/>
      <c r="CP79" s="1253"/>
      <c r="CQ79" s="1253"/>
      <c r="CR79" s="1253"/>
      <c r="CS79" s="1253"/>
      <c r="CT79" s="1253"/>
      <c r="CU79" s="1253"/>
      <c r="CV79" s="1253">
        <v>7.7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OCwsKllQtyim5Xukho1Sg20XsxUYs5YuLKRWhqesLYb4Z2uXicIlVSjVlQPyCTLXxR2z7nI8w7lyr/2vc0IVow==" saltValue="x145QVTYvL4JW96c3FaN1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103F0-8D5F-4013-9A3E-B6C6EBDCB1F5}">
  <sheetPr>
    <pageSetUpPr fitToPage="1"/>
  </sheetPr>
  <dimension ref="A1:DR125"/>
  <sheetViews>
    <sheetView showGridLines="0" zoomScaleNormal="100" zoomScaleSheetLayoutView="70" workbookViewId="0">
      <selection activeCell="BJ110" sqref="BJ11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KL+ynHMoR95P2ufiOxDaMMOsThSV9p5OnIXap3mxH1axH6oAO4SDwt9k89pLlk2N+xAAifi5+JsGtbigorlDNA==" saltValue="wu6BNPfljPWTZ8UKn5aN1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23267-94B1-421B-A03C-46DAD1DB2A50}">
  <sheetPr>
    <pageSetUpPr fitToPage="1"/>
  </sheetPr>
  <dimension ref="A1:DR125"/>
  <sheetViews>
    <sheetView showGridLines="0" zoomScaleNormal="100" zoomScaleSheetLayoutView="55" workbookViewId="0">
      <selection activeCell="BK97" sqref="BK9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1DEtbYC4kTU8Y94DqZeX/EjQWgAtwQJ2KqQAzYXAZp1hNm9a0tHuqbSn1ZURrGMC2gTIJWQFzWfgQ7De4yhAuQ==" saltValue="KyJEFCoP5YSEigNzYOjJX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763146</v>
      </c>
      <c r="E3" s="156"/>
      <c r="F3" s="157">
        <v>268375</v>
      </c>
      <c r="G3" s="158"/>
      <c r="H3" s="159"/>
    </row>
    <row r="4" spans="1:8" x14ac:dyDescent="0.15">
      <c r="A4" s="160"/>
      <c r="B4" s="161"/>
      <c r="C4" s="162"/>
      <c r="D4" s="163">
        <v>261581</v>
      </c>
      <c r="E4" s="164"/>
      <c r="F4" s="165">
        <v>119602</v>
      </c>
      <c r="G4" s="166"/>
      <c r="H4" s="167"/>
    </row>
    <row r="5" spans="1:8" x14ac:dyDescent="0.15">
      <c r="A5" s="148" t="s">
        <v>519</v>
      </c>
      <c r="B5" s="153"/>
      <c r="C5" s="154"/>
      <c r="D5" s="155">
        <v>719081</v>
      </c>
      <c r="E5" s="156"/>
      <c r="F5" s="157">
        <v>301035</v>
      </c>
      <c r="G5" s="158"/>
      <c r="H5" s="159"/>
    </row>
    <row r="6" spans="1:8" x14ac:dyDescent="0.15">
      <c r="A6" s="160"/>
      <c r="B6" s="161"/>
      <c r="C6" s="162"/>
      <c r="D6" s="163">
        <v>179468</v>
      </c>
      <c r="E6" s="164"/>
      <c r="F6" s="165">
        <v>154376</v>
      </c>
      <c r="G6" s="166"/>
      <c r="H6" s="167"/>
    </row>
    <row r="7" spans="1:8" x14ac:dyDescent="0.15">
      <c r="A7" s="148" t="s">
        <v>520</v>
      </c>
      <c r="B7" s="153"/>
      <c r="C7" s="154"/>
      <c r="D7" s="155">
        <v>812020</v>
      </c>
      <c r="E7" s="156"/>
      <c r="F7" s="157">
        <v>277467</v>
      </c>
      <c r="G7" s="158"/>
      <c r="H7" s="159"/>
    </row>
    <row r="8" spans="1:8" x14ac:dyDescent="0.15">
      <c r="A8" s="160"/>
      <c r="B8" s="161"/>
      <c r="C8" s="162"/>
      <c r="D8" s="163">
        <v>423730</v>
      </c>
      <c r="E8" s="164"/>
      <c r="F8" s="165">
        <v>128378</v>
      </c>
      <c r="G8" s="166"/>
      <c r="H8" s="167"/>
    </row>
    <row r="9" spans="1:8" x14ac:dyDescent="0.15">
      <c r="A9" s="148" t="s">
        <v>521</v>
      </c>
      <c r="B9" s="153"/>
      <c r="C9" s="154"/>
      <c r="D9" s="155">
        <v>465588</v>
      </c>
      <c r="E9" s="156"/>
      <c r="F9" s="157">
        <v>282256</v>
      </c>
      <c r="G9" s="158"/>
      <c r="H9" s="159"/>
    </row>
    <row r="10" spans="1:8" x14ac:dyDescent="0.15">
      <c r="A10" s="160"/>
      <c r="B10" s="161"/>
      <c r="C10" s="162"/>
      <c r="D10" s="163">
        <v>237927</v>
      </c>
      <c r="E10" s="164"/>
      <c r="F10" s="165">
        <v>145453</v>
      </c>
      <c r="G10" s="166"/>
      <c r="H10" s="167"/>
    </row>
    <row r="11" spans="1:8" x14ac:dyDescent="0.15">
      <c r="A11" s="148" t="s">
        <v>522</v>
      </c>
      <c r="B11" s="153"/>
      <c r="C11" s="154"/>
      <c r="D11" s="155">
        <v>565617</v>
      </c>
      <c r="E11" s="156"/>
      <c r="F11" s="157">
        <v>295341</v>
      </c>
      <c r="G11" s="158"/>
      <c r="H11" s="159"/>
    </row>
    <row r="12" spans="1:8" x14ac:dyDescent="0.15">
      <c r="A12" s="160"/>
      <c r="B12" s="161"/>
      <c r="C12" s="168"/>
      <c r="D12" s="163">
        <v>222193</v>
      </c>
      <c r="E12" s="164"/>
      <c r="F12" s="165">
        <v>137402</v>
      </c>
      <c r="G12" s="166"/>
      <c r="H12" s="167"/>
    </row>
    <row r="13" spans="1:8" x14ac:dyDescent="0.15">
      <c r="A13" s="148"/>
      <c r="B13" s="153"/>
      <c r="C13" s="169"/>
      <c r="D13" s="170">
        <v>665090</v>
      </c>
      <c r="E13" s="171"/>
      <c r="F13" s="172">
        <v>284895</v>
      </c>
      <c r="G13" s="173"/>
      <c r="H13" s="159"/>
    </row>
    <row r="14" spans="1:8" x14ac:dyDescent="0.15">
      <c r="A14" s="160"/>
      <c r="B14" s="161"/>
      <c r="C14" s="162"/>
      <c r="D14" s="163">
        <v>264980</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4.08</v>
      </c>
      <c r="C19" s="174">
        <f>ROUND(VALUE(SUBSTITUTE(実質収支比率等に係る経年分析!G$48,"▲","-")),2)</f>
        <v>2.2400000000000002</v>
      </c>
      <c r="D19" s="174">
        <f>ROUND(VALUE(SUBSTITUTE(実質収支比率等に係る経年分析!H$48,"▲","-")),2)</f>
        <v>3.54</v>
      </c>
      <c r="E19" s="174">
        <f>ROUND(VALUE(SUBSTITUTE(実質収支比率等に係る経年分析!I$48,"▲","-")),2)</f>
        <v>3.34</v>
      </c>
      <c r="F19" s="174">
        <f>ROUND(VALUE(SUBSTITUTE(実質収支比率等に係る経年分析!J$48,"▲","-")),2)</f>
        <v>2</v>
      </c>
    </row>
    <row r="20" spans="1:11" x14ac:dyDescent="0.15">
      <c r="A20" s="174" t="s">
        <v>53</v>
      </c>
      <c r="B20" s="174">
        <f>ROUND(VALUE(SUBSTITUTE(実質収支比率等に係る経年分析!F$47,"▲","-")),2)</f>
        <v>30.68</v>
      </c>
      <c r="C20" s="174">
        <f>ROUND(VALUE(SUBSTITUTE(実質収支比率等に係る経年分析!G$47,"▲","-")),2)</f>
        <v>30.58</v>
      </c>
      <c r="D20" s="174">
        <f>ROUND(VALUE(SUBSTITUTE(実質収支比率等に係る経年分析!H$47,"▲","-")),2)</f>
        <v>28.71</v>
      </c>
      <c r="E20" s="174">
        <f>ROUND(VALUE(SUBSTITUTE(実質収支比率等に係る経年分析!I$47,"▲","-")),2)</f>
        <v>31.07</v>
      </c>
      <c r="F20" s="174">
        <f>ROUND(VALUE(SUBSTITUTE(実質収支比率等に係る経年分析!J$47,"▲","-")),2)</f>
        <v>30.89</v>
      </c>
    </row>
    <row r="21" spans="1:11" x14ac:dyDescent="0.15">
      <c r="A21" s="174" t="s">
        <v>54</v>
      </c>
      <c r="B21" s="174">
        <f>IF(ISNUMBER(VALUE(SUBSTITUTE(実質収支比率等に係る経年分析!F$49,"▲","-"))),ROUND(VALUE(SUBSTITUTE(実質収支比率等に係る経年分析!F$49,"▲","-")),2),NA())</f>
        <v>-7.0000000000000007E-2</v>
      </c>
      <c r="C21" s="174">
        <f>IF(ISNUMBER(VALUE(SUBSTITUTE(実質収支比率等に係る経年分析!G$49,"▲","-"))),ROUND(VALUE(SUBSTITUTE(実質収支比率等に係る経年分析!G$49,"▲","-")),2),NA())</f>
        <v>-1.8</v>
      </c>
      <c r="D21" s="174">
        <f>IF(ISNUMBER(VALUE(SUBSTITUTE(実質収支比率等に係る経年分析!H$49,"▲","-"))),ROUND(VALUE(SUBSTITUTE(実質収支比率等に係る経年分析!H$49,"▲","-")),2),NA())</f>
        <v>1.45</v>
      </c>
      <c r="E21" s="174">
        <f>IF(ISNUMBER(VALUE(SUBSTITUTE(実質収支比率等に係る経年分析!I$49,"▲","-"))),ROUND(VALUE(SUBSTITUTE(実質収支比率等に係る経年分析!I$49,"▲","-")),2),NA())</f>
        <v>1.75</v>
      </c>
      <c r="F21" s="174">
        <f>IF(ISNUMBER(VALUE(SUBSTITUTE(実質収支比率等に係る経年分析!J$49,"▲","-"))),ROUND(VALUE(SUBSTITUTE(実質収支比率等に係る経年分析!J$49,"▲","-")),2),NA())</f>
        <v>-1.31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奨学資金特別会計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0.01</v>
      </c>
    </row>
    <row r="34" spans="1:16" x14ac:dyDescent="0.15">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0.23</v>
      </c>
    </row>
    <row r="35" spans="1:16" x14ac:dyDescent="0.15">
      <c r="A35" s="175" t="str">
        <f>IF(連結実質赤字比率に係る赤字・黒字の構成分析!C$35="",NA(),連結実質赤字比率に係る赤字・黒字の構成分析!C$35)</f>
        <v>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0.25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3.53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558</v>
      </c>
      <c r="E42" s="176"/>
      <c r="F42" s="176"/>
      <c r="G42" s="176">
        <f>'実質公債費比率（分子）の構造'!L$52</f>
        <v>527</v>
      </c>
      <c r="H42" s="176"/>
      <c r="I42" s="176"/>
      <c r="J42" s="176">
        <f>'実質公債費比率（分子）の構造'!M$52</f>
        <v>542</v>
      </c>
      <c r="K42" s="176"/>
      <c r="L42" s="176"/>
      <c r="M42" s="176">
        <f>'実質公債費比率（分子）の構造'!N$52</f>
        <v>548</v>
      </c>
      <c r="N42" s="176"/>
      <c r="O42" s="176"/>
      <c r="P42" s="176">
        <f>'実質公債費比率（分子）の構造'!O$52</f>
        <v>520</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1</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1</v>
      </c>
      <c r="C44" s="176"/>
      <c r="D44" s="176"/>
      <c r="E44" s="176">
        <f>'実質公債費比率（分子）の構造'!L$50</f>
        <v>2</v>
      </c>
      <c r="F44" s="176"/>
      <c r="G44" s="176"/>
      <c r="H44" s="176">
        <f>'実質公債費比率（分子）の構造'!M$50</f>
        <v>1</v>
      </c>
      <c r="I44" s="176"/>
      <c r="J44" s="176"/>
      <c r="K44" s="176">
        <f>'実質公債費比率（分子）の構造'!N$50</f>
        <v>1</v>
      </c>
      <c r="L44" s="176"/>
      <c r="M44" s="176"/>
      <c r="N44" s="176">
        <f>'実質公債費比率（分子）の構造'!O$50</f>
        <v>0</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70</v>
      </c>
      <c r="C46" s="176"/>
      <c r="D46" s="176"/>
      <c r="E46" s="176">
        <f>'実質公債費比率（分子）の構造'!L$48</f>
        <v>60</v>
      </c>
      <c r="F46" s="176"/>
      <c r="G46" s="176"/>
      <c r="H46" s="176">
        <f>'実質公債費比率（分子）の構造'!M$48</f>
        <v>58</v>
      </c>
      <c r="I46" s="176"/>
      <c r="J46" s="176"/>
      <c r="K46" s="176">
        <f>'実質公債費比率（分子）の構造'!N$48</f>
        <v>61</v>
      </c>
      <c r="L46" s="176"/>
      <c r="M46" s="176"/>
      <c r="N46" s="176">
        <f>'実質公債費比率（分子）の構造'!O$48</f>
        <v>61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534</v>
      </c>
      <c r="C49" s="176"/>
      <c r="D49" s="176"/>
      <c r="E49" s="176">
        <f>'実質公債費比率（分子）の構造'!L$45</f>
        <v>519</v>
      </c>
      <c r="F49" s="176"/>
      <c r="G49" s="176"/>
      <c r="H49" s="176">
        <f>'実質公債費比率（分子）の構造'!M$45</f>
        <v>580</v>
      </c>
      <c r="I49" s="176"/>
      <c r="J49" s="176"/>
      <c r="K49" s="176">
        <f>'実質公債費比率（分子）の構造'!N$45</f>
        <v>571</v>
      </c>
      <c r="L49" s="176"/>
      <c r="M49" s="176"/>
      <c r="N49" s="176">
        <f>'実質公債費比率（分子）の構造'!O$45</f>
        <v>602</v>
      </c>
      <c r="O49" s="176"/>
      <c r="P49" s="176"/>
    </row>
    <row r="50" spans="1:16" x14ac:dyDescent="0.15">
      <c r="A50" s="176" t="s">
        <v>67</v>
      </c>
      <c r="B50" s="176" t="e">
        <f>NA()</f>
        <v>#N/A</v>
      </c>
      <c r="C50" s="176">
        <f>IF(ISNUMBER('実質公債費比率（分子）の構造'!K$53),'実質公債費比率（分子）の構造'!K$53,NA())</f>
        <v>47</v>
      </c>
      <c r="D50" s="176" t="e">
        <f>NA()</f>
        <v>#N/A</v>
      </c>
      <c r="E50" s="176" t="e">
        <f>NA()</f>
        <v>#N/A</v>
      </c>
      <c r="F50" s="176">
        <f>IF(ISNUMBER('実質公債費比率（分子）の構造'!L$53),'実質公債費比率（分子）の構造'!L$53,NA())</f>
        <v>54</v>
      </c>
      <c r="G50" s="176" t="e">
        <f>NA()</f>
        <v>#N/A</v>
      </c>
      <c r="H50" s="176" t="e">
        <f>NA()</f>
        <v>#N/A</v>
      </c>
      <c r="I50" s="176">
        <f>IF(ISNUMBER('実質公債費比率（分子）の構造'!M$53),'実質公債費比率（分子）の構造'!M$53,NA())</f>
        <v>98</v>
      </c>
      <c r="J50" s="176" t="e">
        <f>NA()</f>
        <v>#N/A</v>
      </c>
      <c r="K50" s="176" t="e">
        <f>NA()</f>
        <v>#N/A</v>
      </c>
      <c r="L50" s="176">
        <f>IF(ISNUMBER('実質公債費比率（分子）の構造'!N$53),'実質公債費比率（分子）の構造'!N$53,NA())</f>
        <v>85</v>
      </c>
      <c r="M50" s="176" t="e">
        <f>NA()</f>
        <v>#N/A</v>
      </c>
      <c r="N50" s="176" t="e">
        <f>NA()</f>
        <v>#N/A</v>
      </c>
      <c r="O50" s="176">
        <f>IF(ISNUMBER('実質公債費比率（分子）の構造'!O$53),'実質公債費比率（分子）の構造'!O$53,NA())</f>
        <v>143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4105</v>
      </c>
      <c r="E56" s="175"/>
      <c r="F56" s="175"/>
      <c r="G56" s="175">
        <f>'将来負担比率（分子）の構造'!J$52</f>
        <v>4039</v>
      </c>
      <c r="H56" s="175"/>
      <c r="I56" s="175"/>
      <c r="J56" s="175">
        <f>'将来負担比率（分子）の構造'!K$52</f>
        <v>4104</v>
      </c>
      <c r="K56" s="175"/>
      <c r="L56" s="175"/>
      <c r="M56" s="175">
        <f>'将来負担比率（分子）の構造'!L$52</f>
        <v>3900</v>
      </c>
      <c r="N56" s="175"/>
      <c r="O56" s="175"/>
      <c r="P56" s="175">
        <f>'将来負担比率（分子）の構造'!M$52</f>
        <v>3696</v>
      </c>
    </row>
    <row r="57" spans="1:16" x14ac:dyDescent="0.15">
      <c r="A57" s="175" t="s">
        <v>42</v>
      </c>
      <c r="B57" s="175"/>
      <c r="C57" s="175"/>
      <c r="D57" s="175">
        <f>'将来負担比率（分子）の構造'!I$51</f>
        <v>388</v>
      </c>
      <c r="E57" s="175"/>
      <c r="F57" s="175"/>
      <c r="G57" s="175">
        <f>'将来負担比率（分子）の構造'!J$51</f>
        <v>314</v>
      </c>
      <c r="H57" s="175"/>
      <c r="I57" s="175"/>
      <c r="J57" s="175">
        <f>'将来負担比率（分子）の構造'!K$51</f>
        <v>220</v>
      </c>
      <c r="K57" s="175"/>
      <c r="L57" s="175"/>
      <c r="M57" s="175">
        <f>'将来負担比率（分子）の構造'!L$51</f>
        <v>223</v>
      </c>
      <c r="N57" s="175"/>
      <c r="O57" s="175"/>
      <c r="P57" s="175">
        <f>'将来負担比率（分子）の構造'!M$51</f>
        <v>187</v>
      </c>
    </row>
    <row r="58" spans="1:16" x14ac:dyDescent="0.15">
      <c r="A58" s="175" t="s">
        <v>41</v>
      </c>
      <c r="B58" s="175"/>
      <c r="C58" s="175"/>
      <c r="D58" s="175">
        <f>'将来負担比率（分子）の構造'!I$50</f>
        <v>4918</v>
      </c>
      <c r="E58" s="175"/>
      <c r="F58" s="175"/>
      <c r="G58" s="175">
        <f>'将来負担比率（分子）の構造'!J$50</f>
        <v>4874</v>
      </c>
      <c r="H58" s="175"/>
      <c r="I58" s="175"/>
      <c r="J58" s="175">
        <f>'将来負担比率（分子）の構造'!K$50</f>
        <v>4987</v>
      </c>
      <c r="K58" s="175"/>
      <c r="L58" s="175"/>
      <c r="M58" s="175">
        <f>'将来負担比率（分子）の構造'!L$50</f>
        <v>5067</v>
      </c>
      <c r="N58" s="175"/>
      <c r="O58" s="175"/>
      <c r="P58" s="175">
        <f>'将来負担比率（分子）の構造'!M$50</f>
        <v>5081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775</v>
      </c>
      <c r="C62" s="175"/>
      <c r="D62" s="175"/>
      <c r="E62" s="175">
        <f>'将来負担比率（分子）の構造'!J$45</f>
        <v>777</v>
      </c>
      <c r="F62" s="175"/>
      <c r="G62" s="175"/>
      <c r="H62" s="175">
        <f>'将来負担比率（分子）の構造'!K$45</f>
        <v>793</v>
      </c>
      <c r="I62" s="175"/>
      <c r="J62" s="175"/>
      <c r="K62" s="175">
        <f>'将来負担比率（分子）の構造'!L$45</f>
        <v>803</v>
      </c>
      <c r="L62" s="175"/>
      <c r="M62" s="175"/>
      <c r="N62" s="175">
        <f>'将来負担比率（分子）の構造'!M$45</f>
        <v>828</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485</v>
      </c>
      <c r="C64" s="175"/>
      <c r="D64" s="175"/>
      <c r="E64" s="175">
        <f>'将来負担比率（分子）の構造'!J$43</f>
        <v>473</v>
      </c>
      <c r="F64" s="175"/>
      <c r="G64" s="175"/>
      <c r="H64" s="175">
        <f>'将来負担比率（分子）の構造'!K$43</f>
        <v>437</v>
      </c>
      <c r="I64" s="175"/>
      <c r="J64" s="175"/>
      <c r="K64" s="175">
        <f>'将来負担比率（分子）の構造'!L$43</f>
        <v>412</v>
      </c>
      <c r="L64" s="175"/>
      <c r="M64" s="175"/>
      <c r="N64" s="175">
        <f>'将来負担比率（分子）の構造'!M$43</f>
        <v>363</v>
      </c>
      <c r="O64" s="175"/>
      <c r="P64" s="175"/>
    </row>
    <row r="65" spans="1:16" x14ac:dyDescent="0.15">
      <c r="A65" s="175" t="s">
        <v>32</v>
      </c>
      <c r="B65" s="175" t="str">
        <f>'将来負担比率（分子）の構造'!I$42</f>
        <v>-</v>
      </c>
      <c r="C65" s="175"/>
      <c r="D65" s="175"/>
      <c r="E65" s="175" t="str">
        <f>'将来負担比率（分子）の構造'!J$42</f>
        <v>-</v>
      </c>
      <c r="F65" s="175"/>
      <c r="G65" s="175"/>
      <c r="H65" s="175">
        <f>'将来負担比率（分子）の構造'!K$42</f>
        <v>83</v>
      </c>
      <c r="I65" s="175"/>
      <c r="J65" s="175"/>
      <c r="K65" s="175">
        <f>'将来負担比率（分子）の構造'!L$42</f>
        <v>78</v>
      </c>
      <c r="L65" s="175"/>
      <c r="M65" s="175"/>
      <c r="N65" s="175">
        <f>'将来負担比率（分子）の構造'!M$42</f>
        <v>21</v>
      </c>
      <c r="O65" s="175"/>
      <c r="P65" s="175"/>
    </row>
    <row r="66" spans="1:16" x14ac:dyDescent="0.15">
      <c r="A66" s="175" t="s">
        <v>31</v>
      </c>
      <c r="B66" s="175">
        <f>'将来負担比率（分子）の構造'!I$41</f>
        <v>4748</v>
      </c>
      <c r="C66" s="175"/>
      <c r="D66" s="175"/>
      <c r="E66" s="175">
        <f>'将来負担比率（分子）の構造'!J$41</f>
        <v>4786</v>
      </c>
      <c r="F66" s="175"/>
      <c r="G66" s="175"/>
      <c r="H66" s="175">
        <f>'将来負担比率（分子）の構造'!K$41</f>
        <v>5073</v>
      </c>
      <c r="I66" s="175"/>
      <c r="J66" s="175"/>
      <c r="K66" s="175">
        <f>'将来負担比率（分子）の構造'!L$41</f>
        <v>4863</v>
      </c>
      <c r="L66" s="175"/>
      <c r="M66" s="175"/>
      <c r="N66" s="175">
        <f>'将来負担比率（分子）の構造'!M$41</f>
        <v>4606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735</v>
      </c>
      <c r="C72" s="179">
        <f>基金残高に係る経年分析!G55</f>
        <v>786</v>
      </c>
      <c r="D72" s="179">
        <f>基金残高に係る経年分析!H55</f>
        <v>786</v>
      </c>
    </row>
    <row r="73" spans="1:16" x14ac:dyDescent="0.15">
      <c r="A73" s="178" t="s">
        <v>74</v>
      </c>
      <c r="B73" s="179">
        <f>基金残高に係る経年分析!F56</f>
        <v>1009</v>
      </c>
      <c r="C73" s="179">
        <f>基金残高に係る経年分析!G56</f>
        <v>1009</v>
      </c>
      <c r="D73" s="179">
        <f>基金残高に係る経年分析!H56</f>
        <v>1009</v>
      </c>
    </row>
    <row r="74" spans="1:16" x14ac:dyDescent="0.15">
      <c r="A74" s="178" t="s">
        <v>75</v>
      </c>
      <c r="B74" s="179">
        <f>基金残高に係る経年分析!F57</f>
        <v>2959</v>
      </c>
      <c r="C74" s="179">
        <f>基金残高に係る経年分析!G57</f>
        <v>3044</v>
      </c>
      <c r="D74" s="179">
        <f>基金残高に係る経年分析!H57</f>
        <v>3012</v>
      </c>
    </row>
  </sheetData>
  <sheetProtection algorithmName="SHA-512" hashValue="0yZaucgA+ZbMI1oKtDaIybOJnsl4ePNS09+7LOR6hw1lcJkbVPBOCmWw4O9DN6qlvyBm8eRWdUO2CyGyuzyp8g==" saltValue="N3+c1bg9CKWathiguJHH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K19" workbookViewId="0">
      <selection activeCell="R35" sqref="R35:Y35"/>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176688</v>
      </c>
      <c r="S5" s="649"/>
      <c r="T5" s="649"/>
      <c r="U5" s="649"/>
      <c r="V5" s="649"/>
      <c r="W5" s="649"/>
      <c r="X5" s="649"/>
      <c r="Y5" s="650"/>
      <c r="Z5" s="651">
        <v>4</v>
      </c>
      <c r="AA5" s="651"/>
      <c r="AB5" s="651"/>
      <c r="AC5" s="651"/>
      <c r="AD5" s="652">
        <v>176688</v>
      </c>
      <c r="AE5" s="652"/>
      <c r="AF5" s="652"/>
      <c r="AG5" s="652"/>
      <c r="AH5" s="652"/>
      <c r="AI5" s="652"/>
      <c r="AJ5" s="652"/>
      <c r="AK5" s="652"/>
      <c r="AL5" s="653">
        <v>6.9</v>
      </c>
      <c r="AM5" s="654"/>
      <c r="AN5" s="654"/>
      <c r="AO5" s="655"/>
      <c r="AP5" s="645" t="s">
        <v>216</v>
      </c>
      <c r="AQ5" s="646"/>
      <c r="AR5" s="646"/>
      <c r="AS5" s="646"/>
      <c r="AT5" s="646"/>
      <c r="AU5" s="646"/>
      <c r="AV5" s="646"/>
      <c r="AW5" s="646"/>
      <c r="AX5" s="646"/>
      <c r="AY5" s="646"/>
      <c r="AZ5" s="646"/>
      <c r="BA5" s="646"/>
      <c r="BB5" s="646"/>
      <c r="BC5" s="646"/>
      <c r="BD5" s="646"/>
      <c r="BE5" s="646"/>
      <c r="BF5" s="647"/>
      <c r="BG5" s="659">
        <v>174513</v>
      </c>
      <c r="BH5" s="660"/>
      <c r="BI5" s="660"/>
      <c r="BJ5" s="660"/>
      <c r="BK5" s="660"/>
      <c r="BL5" s="660"/>
      <c r="BM5" s="660"/>
      <c r="BN5" s="661"/>
      <c r="BO5" s="662">
        <v>98.8</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79371</v>
      </c>
      <c r="S6" s="660"/>
      <c r="T6" s="660"/>
      <c r="U6" s="660"/>
      <c r="V6" s="660"/>
      <c r="W6" s="660"/>
      <c r="X6" s="660"/>
      <c r="Y6" s="661"/>
      <c r="Z6" s="662">
        <v>1.8</v>
      </c>
      <c r="AA6" s="662"/>
      <c r="AB6" s="662"/>
      <c r="AC6" s="662"/>
      <c r="AD6" s="663">
        <v>79371</v>
      </c>
      <c r="AE6" s="663"/>
      <c r="AF6" s="663"/>
      <c r="AG6" s="663"/>
      <c r="AH6" s="663"/>
      <c r="AI6" s="663"/>
      <c r="AJ6" s="663"/>
      <c r="AK6" s="663"/>
      <c r="AL6" s="664">
        <v>3.1</v>
      </c>
      <c r="AM6" s="665"/>
      <c r="AN6" s="665"/>
      <c r="AO6" s="666"/>
      <c r="AP6" s="656" t="s">
        <v>221</v>
      </c>
      <c r="AQ6" s="657"/>
      <c r="AR6" s="657"/>
      <c r="AS6" s="657"/>
      <c r="AT6" s="657"/>
      <c r="AU6" s="657"/>
      <c r="AV6" s="657"/>
      <c r="AW6" s="657"/>
      <c r="AX6" s="657"/>
      <c r="AY6" s="657"/>
      <c r="AZ6" s="657"/>
      <c r="BA6" s="657"/>
      <c r="BB6" s="657"/>
      <c r="BC6" s="657"/>
      <c r="BD6" s="657"/>
      <c r="BE6" s="657"/>
      <c r="BF6" s="658"/>
      <c r="BG6" s="659">
        <v>174513</v>
      </c>
      <c r="BH6" s="660"/>
      <c r="BI6" s="660"/>
      <c r="BJ6" s="660"/>
      <c r="BK6" s="660"/>
      <c r="BL6" s="660"/>
      <c r="BM6" s="660"/>
      <c r="BN6" s="661"/>
      <c r="BO6" s="662">
        <v>98.8</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41052</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41052</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71</v>
      </c>
      <c r="S7" s="660"/>
      <c r="T7" s="660"/>
      <c r="U7" s="660"/>
      <c r="V7" s="660"/>
      <c r="W7" s="660"/>
      <c r="X7" s="660"/>
      <c r="Y7" s="661"/>
      <c r="Z7" s="662">
        <v>0</v>
      </c>
      <c r="AA7" s="662"/>
      <c r="AB7" s="662"/>
      <c r="AC7" s="662"/>
      <c r="AD7" s="663">
        <v>71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84749</v>
      </c>
      <c r="BH7" s="660"/>
      <c r="BI7" s="660"/>
      <c r="BJ7" s="660"/>
      <c r="BK7" s="660"/>
      <c r="BL7" s="660"/>
      <c r="BM7" s="660"/>
      <c r="BN7" s="661"/>
      <c r="BO7" s="662">
        <v>48</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689336</v>
      </c>
      <c r="CS7" s="660"/>
      <c r="CT7" s="660"/>
      <c r="CU7" s="660"/>
      <c r="CV7" s="660"/>
      <c r="CW7" s="660"/>
      <c r="CX7" s="660"/>
      <c r="CY7" s="661"/>
      <c r="CZ7" s="662">
        <v>15.8</v>
      </c>
      <c r="DA7" s="662"/>
      <c r="DB7" s="662"/>
      <c r="DC7" s="662"/>
      <c r="DD7" s="668">
        <v>82008</v>
      </c>
      <c r="DE7" s="660"/>
      <c r="DF7" s="660"/>
      <c r="DG7" s="660"/>
      <c r="DH7" s="660"/>
      <c r="DI7" s="660"/>
      <c r="DJ7" s="660"/>
      <c r="DK7" s="660"/>
      <c r="DL7" s="660"/>
      <c r="DM7" s="660"/>
      <c r="DN7" s="660"/>
      <c r="DO7" s="660"/>
      <c r="DP7" s="661"/>
      <c r="DQ7" s="668">
        <v>449155</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668</v>
      </c>
      <c r="S8" s="660"/>
      <c r="T8" s="660"/>
      <c r="U8" s="660"/>
      <c r="V8" s="660"/>
      <c r="W8" s="660"/>
      <c r="X8" s="660"/>
      <c r="Y8" s="661"/>
      <c r="Z8" s="662">
        <v>0</v>
      </c>
      <c r="AA8" s="662"/>
      <c r="AB8" s="662"/>
      <c r="AC8" s="662"/>
      <c r="AD8" s="663">
        <v>668</v>
      </c>
      <c r="AE8" s="663"/>
      <c r="AF8" s="663"/>
      <c r="AG8" s="663"/>
      <c r="AH8" s="663"/>
      <c r="AI8" s="663"/>
      <c r="AJ8" s="663"/>
      <c r="AK8" s="663"/>
      <c r="AL8" s="664">
        <v>0</v>
      </c>
      <c r="AM8" s="665"/>
      <c r="AN8" s="665"/>
      <c r="AO8" s="666"/>
      <c r="AP8" s="656" t="s">
        <v>227</v>
      </c>
      <c r="AQ8" s="657"/>
      <c r="AR8" s="657"/>
      <c r="AS8" s="657"/>
      <c r="AT8" s="657"/>
      <c r="AU8" s="657"/>
      <c r="AV8" s="657"/>
      <c r="AW8" s="657"/>
      <c r="AX8" s="657"/>
      <c r="AY8" s="657"/>
      <c r="AZ8" s="657"/>
      <c r="BA8" s="657"/>
      <c r="BB8" s="657"/>
      <c r="BC8" s="657"/>
      <c r="BD8" s="657"/>
      <c r="BE8" s="657"/>
      <c r="BF8" s="658"/>
      <c r="BG8" s="659">
        <v>2391</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442832</v>
      </c>
      <c r="CS8" s="660"/>
      <c r="CT8" s="660"/>
      <c r="CU8" s="660"/>
      <c r="CV8" s="660"/>
      <c r="CW8" s="660"/>
      <c r="CX8" s="660"/>
      <c r="CY8" s="661"/>
      <c r="CZ8" s="662">
        <v>10.199999999999999</v>
      </c>
      <c r="DA8" s="662"/>
      <c r="DB8" s="662"/>
      <c r="DC8" s="662"/>
      <c r="DD8" s="668">
        <v>5252</v>
      </c>
      <c r="DE8" s="660"/>
      <c r="DF8" s="660"/>
      <c r="DG8" s="660"/>
      <c r="DH8" s="660"/>
      <c r="DI8" s="660"/>
      <c r="DJ8" s="660"/>
      <c r="DK8" s="660"/>
      <c r="DL8" s="660"/>
      <c r="DM8" s="660"/>
      <c r="DN8" s="660"/>
      <c r="DO8" s="660"/>
      <c r="DP8" s="661"/>
      <c r="DQ8" s="668">
        <v>312008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772</v>
      </c>
      <c r="S9" s="660"/>
      <c r="T9" s="660"/>
      <c r="U9" s="660"/>
      <c r="V9" s="660"/>
      <c r="W9" s="660"/>
      <c r="X9" s="660"/>
      <c r="Y9" s="661"/>
      <c r="Z9" s="662">
        <v>0</v>
      </c>
      <c r="AA9" s="662"/>
      <c r="AB9" s="662"/>
      <c r="AC9" s="662"/>
      <c r="AD9" s="663">
        <v>772</v>
      </c>
      <c r="AE9" s="663"/>
      <c r="AF9" s="663"/>
      <c r="AG9" s="663"/>
      <c r="AH9" s="663"/>
      <c r="AI9" s="663"/>
      <c r="AJ9" s="663"/>
      <c r="AK9" s="663"/>
      <c r="AL9" s="664">
        <v>0</v>
      </c>
      <c r="AM9" s="665"/>
      <c r="AN9" s="665"/>
      <c r="AO9" s="666"/>
      <c r="AP9" s="656" t="s">
        <v>230</v>
      </c>
      <c r="AQ9" s="657"/>
      <c r="AR9" s="657"/>
      <c r="AS9" s="657"/>
      <c r="AT9" s="657"/>
      <c r="AU9" s="657"/>
      <c r="AV9" s="657"/>
      <c r="AW9" s="657"/>
      <c r="AX9" s="657"/>
      <c r="AY9" s="657"/>
      <c r="AZ9" s="657"/>
      <c r="BA9" s="657"/>
      <c r="BB9" s="657"/>
      <c r="BC9" s="657"/>
      <c r="BD9" s="657"/>
      <c r="BE9" s="657"/>
      <c r="BF9" s="658"/>
      <c r="BG9" s="659">
        <v>75280</v>
      </c>
      <c r="BH9" s="660"/>
      <c r="BI9" s="660"/>
      <c r="BJ9" s="660"/>
      <c r="BK9" s="660"/>
      <c r="BL9" s="660"/>
      <c r="BM9" s="660"/>
      <c r="BN9" s="661"/>
      <c r="BO9" s="662">
        <v>42.6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317057</v>
      </c>
      <c r="CS9" s="660"/>
      <c r="CT9" s="660"/>
      <c r="CU9" s="660"/>
      <c r="CV9" s="660"/>
      <c r="CW9" s="660"/>
      <c r="CX9" s="660"/>
      <c r="CY9" s="661"/>
      <c r="CZ9" s="662">
        <v>7.3</v>
      </c>
      <c r="DA9" s="662"/>
      <c r="DB9" s="662"/>
      <c r="DC9" s="662"/>
      <c r="DD9" s="668">
        <v>4281</v>
      </c>
      <c r="DE9" s="660"/>
      <c r="DF9" s="660"/>
      <c r="DG9" s="660"/>
      <c r="DH9" s="660"/>
      <c r="DI9" s="660"/>
      <c r="DJ9" s="660"/>
      <c r="DK9" s="660"/>
      <c r="DL9" s="660"/>
      <c r="DM9" s="660"/>
      <c r="DN9" s="660"/>
      <c r="DO9" s="660"/>
      <c r="DP9" s="661"/>
      <c r="DQ9" s="668">
        <v>212619</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4564</v>
      </c>
      <c r="BH10" s="660"/>
      <c r="BI10" s="660"/>
      <c r="BJ10" s="660"/>
      <c r="BK10" s="660"/>
      <c r="BL10" s="660"/>
      <c r="BM10" s="660"/>
      <c r="BN10" s="661"/>
      <c r="BO10" s="662">
        <v>2.6</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163</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151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37229</v>
      </c>
      <c r="S11" s="660"/>
      <c r="T11" s="660"/>
      <c r="U11" s="660"/>
      <c r="V11" s="660"/>
      <c r="W11" s="660"/>
      <c r="X11" s="660"/>
      <c r="Y11" s="661"/>
      <c r="Z11" s="664">
        <v>0.8</v>
      </c>
      <c r="AA11" s="665"/>
      <c r="AB11" s="665"/>
      <c r="AC11" s="671"/>
      <c r="AD11" s="668">
        <v>37229</v>
      </c>
      <c r="AE11" s="660"/>
      <c r="AF11" s="660"/>
      <c r="AG11" s="660"/>
      <c r="AH11" s="660"/>
      <c r="AI11" s="660"/>
      <c r="AJ11" s="660"/>
      <c r="AK11" s="661"/>
      <c r="AL11" s="664">
        <v>1.5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2514</v>
      </c>
      <c r="BH11" s="660"/>
      <c r="BI11" s="660"/>
      <c r="BJ11" s="660"/>
      <c r="BK11" s="660"/>
      <c r="BL11" s="660"/>
      <c r="BM11" s="660"/>
      <c r="BN11" s="661"/>
      <c r="BO11" s="662">
        <v>1.4</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679855</v>
      </c>
      <c r="CS11" s="660"/>
      <c r="CT11" s="660"/>
      <c r="CU11" s="660"/>
      <c r="CV11" s="660"/>
      <c r="CW11" s="660"/>
      <c r="CX11" s="660"/>
      <c r="CY11" s="661"/>
      <c r="CZ11" s="662">
        <v>15.6</v>
      </c>
      <c r="DA11" s="662"/>
      <c r="DB11" s="662"/>
      <c r="DC11" s="662"/>
      <c r="DD11" s="668">
        <v>157296</v>
      </c>
      <c r="DE11" s="660"/>
      <c r="DF11" s="660"/>
      <c r="DG11" s="660"/>
      <c r="DH11" s="660"/>
      <c r="DI11" s="660"/>
      <c r="DJ11" s="660"/>
      <c r="DK11" s="660"/>
      <c r="DL11" s="660"/>
      <c r="DM11" s="660"/>
      <c r="DN11" s="660"/>
      <c r="DO11" s="660"/>
      <c r="DP11" s="661"/>
      <c r="DQ11" s="668">
        <v>264641</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80187</v>
      </c>
      <c r="BH12" s="660"/>
      <c r="BI12" s="660"/>
      <c r="BJ12" s="660"/>
      <c r="BK12" s="660"/>
      <c r="BL12" s="660"/>
      <c r="BM12" s="660"/>
      <c r="BN12" s="661"/>
      <c r="BO12" s="662">
        <v>45.4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181590</v>
      </c>
      <c r="CS12" s="660"/>
      <c r="CT12" s="660"/>
      <c r="CU12" s="660"/>
      <c r="CV12" s="660"/>
      <c r="CW12" s="660"/>
      <c r="CX12" s="660"/>
      <c r="CY12" s="661"/>
      <c r="CZ12" s="662">
        <v>4.2</v>
      </c>
      <c r="DA12" s="662"/>
      <c r="DB12" s="662"/>
      <c r="DC12" s="662"/>
      <c r="DD12" s="668">
        <v>21920</v>
      </c>
      <c r="DE12" s="660"/>
      <c r="DF12" s="660"/>
      <c r="DG12" s="660"/>
      <c r="DH12" s="660"/>
      <c r="DI12" s="660"/>
      <c r="DJ12" s="660"/>
      <c r="DK12" s="660"/>
      <c r="DL12" s="660"/>
      <c r="DM12" s="660"/>
      <c r="DN12" s="660"/>
      <c r="DO12" s="660"/>
      <c r="DP12" s="661"/>
      <c r="DQ12" s="668">
        <v>138124</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75443</v>
      </c>
      <c r="BH13" s="660"/>
      <c r="BI13" s="660"/>
      <c r="BJ13" s="660"/>
      <c r="BK13" s="660"/>
      <c r="BL13" s="660"/>
      <c r="BM13" s="660"/>
      <c r="BN13" s="661"/>
      <c r="BO13" s="662">
        <v>42.7</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669177</v>
      </c>
      <c r="CS13" s="660"/>
      <c r="CT13" s="660"/>
      <c r="CU13" s="660"/>
      <c r="CV13" s="660"/>
      <c r="CW13" s="660"/>
      <c r="CX13" s="660"/>
      <c r="CY13" s="661"/>
      <c r="CZ13" s="662">
        <v>15.4</v>
      </c>
      <c r="DA13" s="662"/>
      <c r="DB13" s="662"/>
      <c r="DC13" s="662"/>
      <c r="DD13" s="668">
        <v>332752</v>
      </c>
      <c r="DE13" s="660"/>
      <c r="DF13" s="660"/>
      <c r="DG13" s="660"/>
      <c r="DH13" s="660"/>
      <c r="DI13" s="660"/>
      <c r="DJ13" s="660"/>
      <c r="DK13" s="660"/>
      <c r="DL13" s="660"/>
      <c r="DM13" s="660"/>
      <c r="DN13" s="660"/>
      <c r="DO13" s="660"/>
      <c r="DP13" s="661"/>
      <c r="DQ13" s="668">
        <v>322199</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657</v>
      </c>
      <c r="S14" s="660"/>
      <c r="T14" s="660"/>
      <c r="U14" s="660"/>
      <c r="V14" s="660"/>
      <c r="W14" s="660"/>
      <c r="X14" s="660"/>
      <c r="Y14" s="661"/>
      <c r="Z14" s="662">
        <v>0</v>
      </c>
      <c r="AA14" s="662"/>
      <c r="AB14" s="662"/>
      <c r="AC14" s="662"/>
      <c r="AD14" s="663">
        <v>657</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5491</v>
      </c>
      <c r="BH14" s="660"/>
      <c r="BI14" s="660"/>
      <c r="BJ14" s="660"/>
      <c r="BK14" s="660"/>
      <c r="BL14" s="660"/>
      <c r="BM14" s="660"/>
      <c r="BN14" s="661"/>
      <c r="BO14" s="662">
        <v>3.1</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155974</v>
      </c>
      <c r="CS14" s="660"/>
      <c r="CT14" s="660"/>
      <c r="CU14" s="660"/>
      <c r="CV14" s="660"/>
      <c r="CW14" s="660"/>
      <c r="CX14" s="660"/>
      <c r="CY14" s="661"/>
      <c r="CZ14" s="662">
        <v>3.6</v>
      </c>
      <c r="DA14" s="662"/>
      <c r="DB14" s="662"/>
      <c r="DC14" s="662"/>
      <c r="DD14" s="668" t="s">
        <v>122</v>
      </c>
      <c r="DE14" s="660"/>
      <c r="DF14" s="660"/>
      <c r="DG14" s="660"/>
      <c r="DH14" s="660"/>
      <c r="DI14" s="660"/>
      <c r="DJ14" s="660"/>
      <c r="DK14" s="660"/>
      <c r="DL14" s="660"/>
      <c r="DM14" s="660"/>
      <c r="DN14" s="660"/>
      <c r="DO14" s="660"/>
      <c r="DP14" s="661"/>
      <c r="DQ14" s="668">
        <v>155274</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4086</v>
      </c>
      <c r="BH15" s="660"/>
      <c r="BI15" s="660"/>
      <c r="BJ15" s="660"/>
      <c r="BK15" s="660"/>
      <c r="BL15" s="660"/>
      <c r="BM15" s="660"/>
      <c r="BN15" s="661"/>
      <c r="BO15" s="662">
        <v>2.2999999999999998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536225</v>
      </c>
      <c r="CS15" s="660"/>
      <c r="CT15" s="660"/>
      <c r="CU15" s="660"/>
      <c r="CV15" s="660"/>
      <c r="CW15" s="660"/>
      <c r="CX15" s="660"/>
      <c r="CY15" s="661"/>
      <c r="CZ15" s="662">
        <v>12.3</v>
      </c>
      <c r="DA15" s="662"/>
      <c r="DB15" s="662"/>
      <c r="DC15" s="662"/>
      <c r="DD15" s="668">
        <v>109734</v>
      </c>
      <c r="DE15" s="660"/>
      <c r="DF15" s="660"/>
      <c r="DG15" s="660"/>
      <c r="DH15" s="660"/>
      <c r="DI15" s="660"/>
      <c r="DJ15" s="660"/>
      <c r="DK15" s="660"/>
      <c r="DL15" s="660"/>
      <c r="DM15" s="660"/>
      <c r="DN15" s="660"/>
      <c r="DO15" s="660"/>
      <c r="DP15" s="661"/>
      <c r="DQ15" s="668">
        <v>413926</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7905</v>
      </c>
      <c r="S16" s="660"/>
      <c r="T16" s="660"/>
      <c r="U16" s="660"/>
      <c r="V16" s="660"/>
      <c r="W16" s="660"/>
      <c r="X16" s="660"/>
      <c r="Y16" s="661"/>
      <c r="Z16" s="662">
        <v>0.2</v>
      </c>
      <c r="AA16" s="662"/>
      <c r="AB16" s="662"/>
      <c r="AC16" s="662"/>
      <c r="AD16" s="663">
        <v>7905</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35959</v>
      </c>
      <c r="CS16" s="660"/>
      <c r="CT16" s="660"/>
      <c r="CU16" s="660"/>
      <c r="CV16" s="660"/>
      <c r="CW16" s="660"/>
      <c r="CX16" s="660"/>
      <c r="CY16" s="661"/>
      <c r="CZ16" s="662">
        <v>0.8</v>
      </c>
      <c r="DA16" s="662"/>
      <c r="DB16" s="662"/>
      <c r="DC16" s="662"/>
      <c r="DD16" s="668" t="s">
        <v>122</v>
      </c>
      <c r="DE16" s="660"/>
      <c r="DF16" s="660"/>
      <c r="DG16" s="660"/>
      <c r="DH16" s="660"/>
      <c r="DI16" s="660"/>
      <c r="DJ16" s="660"/>
      <c r="DK16" s="660"/>
      <c r="DL16" s="660"/>
      <c r="DM16" s="660"/>
      <c r="DN16" s="660"/>
      <c r="DO16" s="660"/>
      <c r="DP16" s="661"/>
      <c r="DQ16" s="668">
        <v>111</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2985</v>
      </c>
      <c r="S17" s="660"/>
      <c r="T17" s="660"/>
      <c r="U17" s="660"/>
      <c r="V17" s="660"/>
      <c r="W17" s="660"/>
      <c r="X17" s="660"/>
      <c r="Y17" s="661"/>
      <c r="Z17" s="662">
        <v>0.1</v>
      </c>
      <c r="AA17" s="662"/>
      <c r="AB17" s="662"/>
      <c r="AC17" s="662"/>
      <c r="AD17" s="663">
        <v>2985</v>
      </c>
      <c r="AE17" s="663"/>
      <c r="AF17" s="663"/>
      <c r="AG17" s="663"/>
      <c r="AH17" s="663"/>
      <c r="AI17" s="663"/>
      <c r="AJ17" s="663"/>
      <c r="AK17" s="663"/>
      <c r="AL17" s="664">
        <v>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602373</v>
      </c>
      <c r="CS17" s="660"/>
      <c r="CT17" s="660"/>
      <c r="CU17" s="660"/>
      <c r="CV17" s="660"/>
      <c r="CW17" s="660"/>
      <c r="CX17" s="660"/>
      <c r="CY17" s="661"/>
      <c r="CZ17" s="662">
        <v>13.8</v>
      </c>
      <c r="DA17" s="662"/>
      <c r="DB17" s="662"/>
      <c r="DC17" s="662"/>
      <c r="DD17" s="668" t="s">
        <v>122</v>
      </c>
      <c r="DE17" s="660"/>
      <c r="DF17" s="660"/>
      <c r="DG17" s="660"/>
      <c r="DH17" s="660"/>
      <c r="DI17" s="660"/>
      <c r="DJ17" s="660"/>
      <c r="DK17" s="660"/>
      <c r="DL17" s="660"/>
      <c r="DM17" s="660"/>
      <c r="DN17" s="660"/>
      <c r="DO17" s="660"/>
      <c r="DP17" s="661"/>
      <c r="DQ17" s="668">
        <v>575840</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510</v>
      </c>
      <c r="S18" s="660"/>
      <c r="T18" s="660"/>
      <c r="U18" s="660"/>
      <c r="V18" s="660"/>
      <c r="W18" s="660"/>
      <c r="X18" s="660"/>
      <c r="Y18" s="661"/>
      <c r="Z18" s="662">
        <v>0</v>
      </c>
      <c r="AA18" s="662"/>
      <c r="AB18" s="662"/>
      <c r="AC18" s="662"/>
      <c r="AD18" s="663">
        <v>510</v>
      </c>
      <c r="AE18" s="663"/>
      <c r="AF18" s="663"/>
      <c r="AG18" s="663"/>
      <c r="AH18" s="663"/>
      <c r="AI18" s="663"/>
      <c r="AJ18" s="663"/>
      <c r="AK18" s="663"/>
      <c r="AL18" s="664">
        <v>0</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510</v>
      </c>
      <c r="S19" s="660"/>
      <c r="T19" s="660"/>
      <c r="U19" s="660"/>
      <c r="V19" s="660"/>
      <c r="W19" s="660"/>
      <c r="X19" s="660"/>
      <c r="Y19" s="661"/>
      <c r="Z19" s="662">
        <v>0</v>
      </c>
      <c r="AA19" s="662"/>
      <c r="AB19" s="662"/>
      <c r="AC19" s="662"/>
      <c r="AD19" s="663">
        <v>510</v>
      </c>
      <c r="AE19" s="663"/>
      <c r="AF19" s="663"/>
      <c r="AG19" s="663"/>
      <c r="AH19" s="663"/>
      <c r="AI19" s="663"/>
      <c r="AJ19" s="663"/>
      <c r="AK19" s="663"/>
      <c r="AL19" s="664">
        <v>0</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2175</v>
      </c>
      <c r="BH19" s="660"/>
      <c r="BI19" s="660"/>
      <c r="BJ19" s="660"/>
      <c r="BK19" s="660"/>
      <c r="BL19" s="660"/>
      <c r="BM19" s="660"/>
      <c r="BN19" s="661"/>
      <c r="BO19" s="662">
        <v>1.2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2175</v>
      </c>
      <c r="BH20" s="660"/>
      <c r="BI20" s="660"/>
      <c r="BJ20" s="660"/>
      <c r="BK20" s="660"/>
      <c r="BL20" s="660"/>
      <c r="BM20" s="660"/>
      <c r="BN20" s="661"/>
      <c r="BO20" s="662">
        <v>1.2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4351593</v>
      </c>
      <c r="CS20" s="660"/>
      <c r="CT20" s="660"/>
      <c r="CU20" s="660"/>
      <c r="CV20" s="660"/>
      <c r="CW20" s="660"/>
      <c r="CX20" s="660"/>
      <c r="CY20" s="661"/>
      <c r="CZ20" s="662">
        <v>100</v>
      </c>
      <c r="DA20" s="662"/>
      <c r="DB20" s="662"/>
      <c r="DC20" s="662"/>
      <c r="DD20" s="668">
        <v>713243</v>
      </c>
      <c r="DE20" s="660"/>
      <c r="DF20" s="660"/>
      <c r="DG20" s="660"/>
      <c r="DH20" s="660"/>
      <c r="DI20" s="660"/>
      <c r="DJ20" s="660"/>
      <c r="DK20" s="660"/>
      <c r="DL20" s="660"/>
      <c r="DM20" s="660"/>
      <c r="DN20" s="660"/>
      <c r="DO20" s="660"/>
      <c r="DP20" s="661"/>
      <c r="DQ20" s="668">
        <v>2885100</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2468058</v>
      </c>
      <c r="S21" s="660"/>
      <c r="T21" s="660"/>
      <c r="U21" s="660"/>
      <c r="V21" s="660"/>
      <c r="W21" s="660"/>
      <c r="X21" s="660"/>
      <c r="Y21" s="661"/>
      <c r="Z21" s="662">
        <v>55.9</v>
      </c>
      <c r="AA21" s="662"/>
      <c r="AB21" s="662"/>
      <c r="AC21" s="662"/>
      <c r="AD21" s="663">
        <v>2235503</v>
      </c>
      <c r="AE21" s="663"/>
      <c r="AF21" s="663"/>
      <c r="AG21" s="663"/>
      <c r="AH21" s="663"/>
      <c r="AI21" s="663"/>
      <c r="AJ21" s="663"/>
      <c r="AK21" s="663"/>
      <c r="AL21" s="664">
        <v>87.6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2175</v>
      </c>
      <c r="BH21" s="660"/>
      <c r="BI21" s="660"/>
      <c r="BJ21" s="660"/>
      <c r="BK21" s="660"/>
      <c r="BL21" s="660"/>
      <c r="BM21" s="660"/>
      <c r="BN21" s="661"/>
      <c r="BO21" s="662">
        <v>1.2</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2235503</v>
      </c>
      <c r="S22" s="660"/>
      <c r="T22" s="660"/>
      <c r="U22" s="660"/>
      <c r="V22" s="660"/>
      <c r="W22" s="660"/>
      <c r="X22" s="660"/>
      <c r="Y22" s="661"/>
      <c r="Z22" s="662">
        <v>50.7</v>
      </c>
      <c r="AA22" s="662"/>
      <c r="AB22" s="662"/>
      <c r="AC22" s="662"/>
      <c r="AD22" s="663">
        <v>2235503</v>
      </c>
      <c r="AE22" s="663"/>
      <c r="AF22" s="663"/>
      <c r="AG22" s="663"/>
      <c r="AH22" s="663"/>
      <c r="AI22" s="663"/>
      <c r="AJ22" s="663"/>
      <c r="AK22" s="663"/>
      <c r="AL22" s="664">
        <v>87.6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232555</v>
      </c>
      <c r="S23" s="660"/>
      <c r="T23" s="660"/>
      <c r="U23" s="660"/>
      <c r="V23" s="660"/>
      <c r="W23" s="660"/>
      <c r="X23" s="660"/>
      <c r="Y23" s="661"/>
      <c r="Z23" s="662">
        <v>5.3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1367520</v>
      </c>
      <c r="CS24" s="649"/>
      <c r="CT24" s="649"/>
      <c r="CU24" s="649"/>
      <c r="CV24" s="649"/>
      <c r="CW24" s="649"/>
      <c r="CX24" s="649"/>
      <c r="CY24" s="650"/>
      <c r="CZ24" s="653">
        <v>31.4</v>
      </c>
      <c r="DA24" s="654"/>
      <c r="DB24" s="654"/>
      <c r="DC24" s="670"/>
      <c r="DD24" s="691">
        <v>1211200</v>
      </c>
      <c r="DE24" s="649"/>
      <c r="DF24" s="649"/>
      <c r="DG24" s="649"/>
      <c r="DH24" s="649"/>
      <c r="DI24" s="649"/>
      <c r="DJ24" s="649"/>
      <c r="DK24" s="650"/>
      <c r="DL24" s="691">
        <v>1200806</v>
      </c>
      <c r="DM24" s="649"/>
      <c r="DN24" s="649"/>
      <c r="DO24" s="649"/>
      <c r="DP24" s="649"/>
      <c r="DQ24" s="649"/>
      <c r="DR24" s="649"/>
      <c r="DS24" s="649"/>
      <c r="DT24" s="649"/>
      <c r="DU24" s="649"/>
      <c r="DV24" s="650"/>
      <c r="DW24" s="653">
        <v>46.9</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2774914</v>
      </c>
      <c r="S25" s="660"/>
      <c r="T25" s="660"/>
      <c r="U25" s="660"/>
      <c r="V25" s="660"/>
      <c r="W25" s="660"/>
      <c r="X25" s="660"/>
      <c r="Y25" s="661"/>
      <c r="Z25" s="662">
        <v>62.9</v>
      </c>
      <c r="AA25" s="662"/>
      <c r="AB25" s="662"/>
      <c r="AC25" s="662"/>
      <c r="AD25" s="663">
        <v>2542359</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640397</v>
      </c>
      <c r="CS25" s="680"/>
      <c r="CT25" s="680"/>
      <c r="CU25" s="680"/>
      <c r="CV25" s="680"/>
      <c r="CW25" s="680"/>
      <c r="CX25" s="680"/>
      <c r="CY25" s="681"/>
      <c r="CZ25" s="664">
        <v>14.7</v>
      </c>
      <c r="DA25" s="692"/>
      <c r="DB25" s="692"/>
      <c r="DC25" s="694"/>
      <c r="DD25" s="668">
        <v>588575</v>
      </c>
      <c r="DE25" s="680"/>
      <c r="DF25" s="680"/>
      <c r="DG25" s="680"/>
      <c r="DH25" s="680"/>
      <c r="DI25" s="680"/>
      <c r="DJ25" s="680"/>
      <c r="DK25" s="681"/>
      <c r="DL25" s="668">
        <v>584941</v>
      </c>
      <c r="DM25" s="680"/>
      <c r="DN25" s="680"/>
      <c r="DO25" s="680"/>
      <c r="DP25" s="680"/>
      <c r="DQ25" s="680"/>
      <c r="DR25" s="680"/>
      <c r="DS25" s="680"/>
      <c r="DT25" s="680"/>
      <c r="DU25" s="680"/>
      <c r="DV25" s="681"/>
      <c r="DW25" s="664">
        <v>22.8</v>
      </c>
      <c r="DX25" s="692"/>
      <c r="DY25" s="692"/>
      <c r="DZ25" s="692"/>
      <c r="EA25" s="692"/>
      <c r="EB25" s="692"/>
      <c r="EC25" s="693"/>
    </row>
    <row r="26" spans="2:133" ht="11.25" customHeight="1" x14ac:dyDescent="0.15">
      <c r="B26" s="656" t="s">
        <v>283</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325919</v>
      </c>
      <c r="CS26" s="660"/>
      <c r="CT26" s="660"/>
      <c r="CU26" s="660"/>
      <c r="CV26" s="660"/>
      <c r="CW26" s="660"/>
      <c r="CX26" s="660"/>
      <c r="CY26" s="661"/>
      <c r="CZ26" s="664">
        <v>7.5</v>
      </c>
      <c r="DA26" s="692"/>
      <c r="DB26" s="692"/>
      <c r="DC26" s="694"/>
      <c r="DD26" s="668">
        <v>312488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15">
      <c r="B27" s="656" t="s">
        <v>286</v>
      </c>
      <c r="C27" s="657"/>
      <c r="D27" s="657"/>
      <c r="E27" s="657"/>
      <c r="F27" s="657"/>
      <c r="G27" s="657"/>
      <c r="H27" s="657"/>
      <c r="I27" s="657"/>
      <c r="J27" s="657"/>
      <c r="K27" s="657"/>
      <c r="L27" s="657"/>
      <c r="M27" s="657"/>
      <c r="N27" s="657"/>
      <c r="O27" s="657"/>
      <c r="P27" s="657"/>
      <c r="Q27" s="658"/>
      <c r="R27" s="659">
        <v>16295</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176688</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124750</v>
      </c>
      <c r="CS27" s="680"/>
      <c r="CT27" s="680"/>
      <c r="CU27" s="680"/>
      <c r="CV27" s="680"/>
      <c r="CW27" s="680"/>
      <c r="CX27" s="680"/>
      <c r="CY27" s="681"/>
      <c r="CZ27" s="664">
        <v>2.9</v>
      </c>
      <c r="DA27" s="692"/>
      <c r="DB27" s="692"/>
      <c r="DC27" s="694"/>
      <c r="DD27" s="668">
        <v>46785</v>
      </c>
      <c r="DE27" s="680"/>
      <c r="DF27" s="680"/>
      <c r="DG27" s="680"/>
      <c r="DH27" s="680"/>
      <c r="DI27" s="680"/>
      <c r="DJ27" s="680"/>
      <c r="DK27" s="681"/>
      <c r="DL27" s="668">
        <v>40025</v>
      </c>
      <c r="DM27" s="680"/>
      <c r="DN27" s="680"/>
      <c r="DO27" s="680"/>
      <c r="DP27" s="680"/>
      <c r="DQ27" s="680"/>
      <c r="DR27" s="680"/>
      <c r="DS27" s="680"/>
      <c r="DT27" s="680"/>
      <c r="DU27" s="680"/>
      <c r="DV27" s="681"/>
      <c r="DW27" s="664">
        <v>1.6</v>
      </c>
      <c r="DX27" s="692"/>
      <c r="DY27" s="692"/>
      <c r="DZ27" s="692"/>
      <c r="EA27" s="692"/>
      <c r="EB27" s="692"/>
      <c r="EC27" s="693"/>
    </row>
    <row r="28" spans="2:133" ht="11.25" customHeight="1" x14ac:dyDescent="0.15">
      <c r="B28" s="656" t="s">
        <v>289</v>
      </c>
      <c r="C28" s="657"/>
      <c r="D28" s="657"/>
      <c r="E28" s="657"/>
      <c r="F28" s="657"/>
      <c r="G28" s="657"/>
      <c r="H28" s="657"/>
      <c r="I28" s="657"/>
      <c r="J28" s="657"/>
      <c r="K28" s="657"/>
      <c r="L28" s="657"/>
      <c r="M28" s="657"/>
      <c r="N28" s="657"/>
      <c r="O28" s="657"/>
      <c r="P28" s="657"/>
      <c r="Q28" s="658"/>
      <c r="R28" s="659">
        <v>134887</v>
      </c>
      <c r="S28" s="660"/>
      <c r="T28" s="660"/>
      <c r="U28" s="660"/>
      <c r="V28" s="660"/>
      <c r="W28" s="660"/>
      <c r="X28" s="660"/>
      <c r="Y28" s="661"/>
      <c r="Z28" s="662">
        <v>3.1</v>
      </c>
      <c r="AA28" s="662"/>
      <c r="AB28" s="662"/>
      <c r="AC28" s="662"/>
      <c r="AD28" s="663">
        <v>1369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602373</v>
      </c>
      <c r="CS28" s="660"/>
      <c r="CT28" s="660"/>
      <c r="CU28" s="660"/>
      <c r="CV28" s="660"/>
      <c r="CW28" s="660"/>
      <c r="CX28" s="660"/>
      <c r="CY28" s="661"/>
      <c r="CZ28" s="664">
        <v>13.8</v>
      </c>
      <c r="DA28" s="692"/>
      <c r="DB28" s="692"/>
      <c r="DC28" s="694"/>
      <c r="DD28" s="668">
        <v>575840</v>
      </c>
      <c r="DE28" s="660"/>
      <c r="DF28" s="660"/>
      <c r="DG28" s="660"/>
      <c r="DH28" s="660"/>
      <c r="DI28" s="660"/>
      <c r="DJ28" s="660"/>
      <c r="DK28" s="661"/>
      <c r="DL28" s="668">
        <v>575840</v>
      </c>
      <c r="DM28" s="660"/>
      <c r="DN28" s="660"/>
      <c r="DO28" s="660"/>
      <c r="DP28" s="660"/>
      <c r="DQ28" s="660"/>
      <c r="DR28" s="660"/>
      <c r="DS28" s="660"/>
      <c r="DT28" s="660"/>
      <c r="DU28" s="660"/>
      <c r="DV28" s="661"/>
      <c r="DW28" s="664">
        <v>22.5</v>
      </c>
      <c r="DX28" s="692"/>
      <c r="DY28" s="692"/>
      <c r="DZ28" s="692"/>
      <c r="EA28" s="692"/>
      <c r="EB28" s="692"/>
      <c r="EC28" s="693"/>
    </row>
    <row r="29" spans="2:133" ht="11.25" customHeight="1" x14ac:dyDescent="0.15">
      <c r="B29" s="656" t="s">
        <v>291</v>
      </c>
      <c r="C29" s="657"/>
      <c r="D29" s="657"/>
      <c r="E29" s="657"/>
      <c r="F29" s="657"/>
      <c r="G29" s="657"/>
      <c r="H29" s="657"/>
      <c r="I29" s="657"/>
      <c r="J29" s="657"/>
      <c r="K29" s="657"/>
      <c r="L29" s="657"/>
      <c r="M29" s="657"/>
      <c r="N29" s="657"/>
      <c r="O29" s="657"/>
      <c r="P29" s="657"/>
      <c r="Q29" s="658"/>
      <c r="R29" s="659">
        <v>15462</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602185</v>
      </c>
      <c r="CS29" s="680"/>
      <c r="CT29" s="680"/>
      <c r="CU29" s="680"/>
      <c r="CV29" s="680"/>
      <c r="CW29" s="680"/>
      <c r="CX29" s="680"/>
      <c r="CY29" s="681"/>
      <c r="CZ29" s="664">
        <v>13.8</v>
      </c>
      <c r="DA29" s="692"/>
      <c r="DB29" s="692"/>
      <c r="DC29" s="694"/>
      <c r="DD29" s="668">
        <v>575652</v>
      </c>
      <c r="DE29" s="680"/>
      <c r="DF29" s="680"/>
      <c r="DG29" s="680"/>
      <c r="DH29" s="680"/>
      <c r="DI29" s="680"/>
      <c r="DJ29" s="680"/>
      <c r="DK29" s="681"/>
      <c r="DL29" s="668">
        <v>575652</v>
      </c>
      <c r="DM29" s="680"/>
      <c r="DN29" s="680"/>
      <c r="DO29" s="680"/>
      <c r="DP29" s="680"/>
      <c r="DQ29" s="680"/>
      <c r="DR29" s="680"/>
      <c r="DS29" s="680"/>
      <c r="DT29" s="680"/>
      <c r="DU29" s="680"/>
      <c r="DV29" s="681"/>
      <c r="DW29" s="664">
        <v>22.5</v>
      </c>
      <c r="DX29" s="692"/>
      <c r="DY29" s="692"/>
      <c r="DZ29" s="692"/>
      <c r="EA29" s="692"/>
      <c r="EB29" s="692"/>
      <c r="EC29" s="693"/>
    </row>
    <row r="30" spans="2:133" ht="11.25" customHeight="1" x14ac:dyDescent="0.15">
      <c r="B30" s="656" t="s">
        <v>293</v>
      </c>
      <c r="C30" s="657"/>
      <c r="D30" s="657"/>
      <c r="E30" s="657"/>
      <c r="F30" s="657"/>
      <c r="G30" s="657"/>
      <c r="H30" s="657"/>
      <c r="I30" s="657"/>
      <c r="J30" s="657"/>
      <c r="K30" s="657"/>
      <c r="L30" s="657"/>
      <c r="M30" s="657"/>
      <c r="N30" s="657"/>
      <c r="O30" s="657"/>
      <c r="P30" s="657"/>
      <c r="Q30" s="658"/>
      <c r="R30" s="659">
        <v>391296</v>
      </c>
      <c r="S30" s="660"/>
      <c r="T30" s="660"/>
      <c r="U30" s="660"/>
      <c r="V30" s="660"/>
      <c r="W30" s="660"/>
      <c r="X30" s="660"/>
      <c r="Y30" s="661"/>
      <c r="Z30" s="662">
        <v>8.9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591092</v>
      </c>
      <c r="CS30" s="660"/>
      <c r="CT30" s="660"/>
      <c r="CU30" s="660"/>
      <c r="CV30" s="660"/>
      <c r="CW30" s="660"/>
      <c r="CX30" s="660"/>
      <c r="CY30" s="661"/>
      <c r="CZ30" s="664">
        <v>13.6</v>
      </c>
      <c r="DA30" s="692"/>
      <c r="DB30" s="692"/>
      <c r="DC30" s="694"/>
      <c r="DD30" s="668">
        <v>564559</v>
      </c>
      <c r="DE30" s="660"/>
      <c r="DF30" s="660"/>
      <c r="DG30" s="660"/>
      <c r="DH30" s="660"/>
      <c r="DI30" s="660"/>
      <c r="DJ30" s="660"/>
      <c r="DK30" s="661"/>
      <c r="DL30" s="668">
        <v>564559</v>
      </c>
      <c r="DM30" s="660"/>
      <c r="DN30" s="660"/>
      <c r="DO30" s="660"/>
      <c r="DP30" s="660"/>
      <c r="DQ30" s="660"/>
      <c r="DR30" s="660"/>
      <c r="DS30" s="660"/>
      <c r="DT30" s="660"/>
      <c r="DU30" s="660"/>
      <c r="DV30" s="661"/>
      <c r="DW30" s="664">
        <v>22</v>
      </c>
      <c r="DX30" s="692"/>
      <c r="DY30" s="692"/>
      <c r="DZ30" s="692"/>
      <c r="EA30" s="692"/>
      <c r="EB30" s="692"/>
      <c r="EC30" s="693"/>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99.9</v>
      </c>
      <c r="BH31" s="703"/>
      <c r="BI31" s="703"/>
      <c r="BJ31" s="703"/>
      <c r="BK31" s="703"/>
      <c r="BL31" s="703"/>
      <c r="BM31" s="654">
        <v>99.4</v>
      </c>
      <c r="BN31" s="703"/>
      <c r="BO31" s="703"/>
      <c r="BP31" s="703"/>
      <c r="BQ31" s="704"/>
      <c r="BR31" s="706">
        <v>99.8</v>
      </c>
      <c r="BS31" s="703"/>
      <c r="BT31" s="703"/>
      <c r="BU31" s="703"/>
      <c r="BV31" s="703"/>
      <c r="BW31" s="703"/>
      <c r="BX31" s="654">
        <v>99</v>
      </c>
      <c r="BY31" s="703"/>
      <c r="BZ31" s="703"/>
      <c r="CA31" s="703"/>
      <c r="CB31" s="704"/>
      <c r="CD31" s="699"/>
      <c r="CE31" s="700"/>
      <c r="CF31" s="656" t="s">
        <v>300</v>
      </c>
      <c r="CG31" s="657"/>
      <c r="CH31" s="657"/>
      <c r="CI31" s="657"/>
      <c r="CJ31" s="657"/>
      <c r="CK31" s="657"/>
      <c r="CL31" s="657"/>
      <c r="CM31" s="657"/>
      <c r="CN31" s="657"/>
      <c r="CO31" s="657"/>
      <c r="CP31" s="657"/>
      <c r="CQ31" s="658"/>
      <c r="CR31" s="659">
        <v>11093</v>
      </c>
      <c r="CS31" s="680"/>
      <c r="CT31" s="680"/>
      <c r="CU31" s="680"/>
      <c r="CV31" s="680"/>
      <c r="CW31" s="680"/>
      <c r="CX31" s="680"/>
      <c r="CY31" s="681"/>
      <c r="CZ31" s="664">
        <v>0.3</v>
      </c>
      <c r="DA31" s="692"/>
      <c r="DB31" s="692"/>
      <c r="DC31" s="694"/>
      <c r="DD31" s="668">
        <v>11093</v>
      </c>
      <c r="DE31" s="680"/>
      <c r="DF31" s="680"/>
      <c r="DG31" s="680"/>
      <c r="DH31" s="680"/>
      <c r="DI31" s="680"/>
      <c r="DJ31" s="680"/>
      <c r="DK31" s="681"/>
      <c r="DL31" s="668">
        <v>11093</v>
      </c>
      <c r="DM31" s="680"/>
      <c r="DN31" s="680"/>
      <c r="DO31" s="680"/>
      <c r="DP31" s="680"/>
      <c r="DQ31" s="680"/>
      <c r="DR31" s="680"/>
      <c r="DS31" s="680"/>
      <c r="DT31" s="680"/>
      <c r="DU31" s="680"/>
      <c r="DV31" s="681"/>
      <c r="DW31" s="664">
        <v>0.4</v>
      </c>
      <c r="DX31" s="692"/>
      <c r="DY31" s="692"/>
      <c r="DZ31" s="692"/>
      <c r="EA31" s="692"/>
      <c r="EB31" s="692"/>
      <c r="EC31" s="693"/>
    </row>
    <row r="32" spans="2:133" ht="11.25" customHeight="1" x14ac:dyDescent="0.15">
      <c r="B32" s="656" t="s">
        <v>301</v>
      </c>
      <c r="C32" s="657"/>
      <c r="D32" s="657"/>
      <c r="E32" s="657"/>
      <c r="F32" s="657"/>
      <c r="G32" s="657"/>
      <c r="H32" s="657"/>
      <c r="I32" s="657"/>
      <c r="J32" s="657"/>
      <c r="K32" s="657"/>
      <c r="L32" s="657"/>
      <c r="M32" s="657"/>
      <c r="N32" s="657"/>
      <c r="O32" s="657"/>
      <c r="P32" s="657"/>
      <c r="Q32" s="658"/>
      <c r="R32" s="659">
        <v>327499</v>
      </c>
      <c r="S32" s="660"/>
      <c r="T32" s="660"/>
      <c r="U32" s="660"/>
      <c r="V32" s="660"/>
      <c r="W32" s="660"/>
      <c r="X32" s="660"/>
      <c r="Y32" s="661"/>
      <c r="Z32" s="662">
        <v>7.4</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99.8</v>
      </c>
      <c r="BH32" s="680"/>
      <c r="BI32" s="680"/>
      <c r="BJ32" s="680"/>
      <c r="BK32" s="680"/>
      <c r="BL32" s="680"/>
      <c r="BM32" s="665">
        <v>99.4</v>
      </c>
      <c r="BN32" s="680"/>
      <c r="BO32" s="680"/>
      <c r="BP32" s="680"/>
      <c r="BQ32" s="705"/>
      <c r="BR32" s="716">
        <v>99.7</v>
      </c>
      <c r="BS32" s="680"/>
      <c r="BT32" s="680"/>
      <c r="BU32" s="680"/>
      <c r="BV32" s="680"/>
      <c r="BW32" s="680"/>
      <c r="BX32" s="665">
        <v>99</v>
      </c>
      <c r="BY32" s="680"/>
      <c r="BZ32" s="680"/>
      <c r="CA32" s="680"/>
      <c r="CB32" s="705"/>
      <c r="CD32" s="701"/>
      <c r="CE32" s="702"/>
      <c r="CF32" s="656" t="s">
        <v>304</v>
      </c>
      <c r="CG32" s="657"/>
      <c r="CH32" s="657"/>
      <c r="CI32" s="657"/>
      <c r="CJ32" s="657"/>
      <c r="CK32" s="657"/>
      <c r="CL32" s="657"/>
      <c r="CM32" s="657"/>
      <c r="CN32" s="657"/>
      <c r="CO32" s="657"/>
      <c r="CP32" s="657"/>
      <c r="CQ32" s="658"/>
      <c r="CR32" s="659">
        <v>188</v>
      </c>
      <c r="CS32" s="660"/>
      <c r="CT32" s="660"/>
      <c r="CU32" s="660"/>
      <c r="CV32" s="660"/>
      <c r="CW32" s="660"/>
      <c r="CX32" s="660"/>
      <c r="CY32" s="661"/>
      <c r="CZ32" s="664">
        <v>0</v>
      </c>
      <c r="DA32" s="692"/>
      <c r="DB32" s="692"/>
      <c r="DC32" s="694"/>
      <c r="DD32" s="668">
        <v>188</v>
      </c>
      <c r="DE32" s="660"/>
      <c r="DF32" s="660"/>
      <c r="DG32" s="660"/>
      <c r="DH32" s="660"/>
      <c r="DI32" s="660"/>
      <c r="DJ32" s="660"/>
      <c r="DK32" s="661"/>
      <c r="DL32" s="668">
        <v>188</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15">
      <c r="B33" s="656" t="s">
        <v>305</v>
      </c>
      <c r="C33" s="657"/>
      <c r="D33" s="657"/>
      <c r="E33" s="657"/>
      <c r="F33" s="657"/>
      <c r="G33" s="657"/>
      <c r="H33" s="657"/>
      <c r="I33" s="657"/>
      <c r="J33" s="657"/>
      <c r="K33" s="657"/>
      <c r="L33" s="657"/>
      <c r="M33" s="657"/>
      <c r="N33" s="657"/>
      <c r="O33" s="657"/>
      <c r="P33" s="657"/>
      <c r="Q33" s="658"/>
      <c r="R33" s="659">
        <v>14008</v>
      </c>
      <c r="S33" s="660"/>
      <c r="T33" s="660"/>
      <c r="U33" s="660"/>
      <c r="V33" s="660"/>
      <c r="W33" s="660"/>
      <c r="X33" s="660"/>
      <c r="Y33" s="661"/>
      <c r="Z33" s="662">
        <v>0.3</v>
      </c>
      <c r="AA33" s="662"/>
      <c r="AB33" s="662"/>
      <c r="AC33" s="662"/>
      <c r="AD33" s="663">
        <v>3734</v>
      </c>
      <c r="AE33" s="663"/>
      <c r="AF33" s="663"/>
      <c r="AG33" s="663"/>
      <c r="AH33" s="663"/>
      <c r="AI33" s="663"/>
      <c r="AJ33" s="663"/>
      <c r="AK33" s="663"/>
      <c r="AL33" s="664">
        <v>0.1</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100</v>
      </c>
      <c r="BH33" s="718"/>
      <c r="BI33" s="718"/>
      <c r="BJ33" s="718"/>
      <c r="BK33" s="718"/>
      <c r="BL33" s="718"/>
      <c r="BM33" s="719">
        <v>99.4</v>
      </c>
      <c r="BN33" s="718"/>
      <c r="BO33" s="718"/>
      <c r="BP33" s="718"/>
      <c r="BQ33" s="720"/>
      <c r="BR33" s="717">
        <v>99.9</v>
      </c>
      <c r="BS33" s="718"/>
      <c r="BT33" s="718"/>
      <c r="BU33" s="718"/>
      <c r="BV33" s="718"/>
      <c r="BW33" s="718"/>
      <c r="BX33" s="719">
        <v>99</v>
      </c>
      <c r="BY33" s="718"/>
      <c r="BZ33" s="718"/>
      <c r="CA33" s="718"/>
      <c r="CB33" s="720"/>
      <c r="CD33" s="656" t="s">
        <v>307</v>
      </c>
      <c r="CE33" s="657"/>
      <c r="CF33" s="657"/>
      <c r="CG33" s="657"/>
      <c r="CH33" s="657"/>
      <c r="CI33" s="657"/>
      <c r="CJ33" s="657"/>
      <c r="CK33" s="657"/>
      <c r="CL33" s="657"/>
      <c r="CM33" s="657"/>
      <c r="CN33" s="657"/>
      <c r="CO33" s="657"/>
      <c r="CP33" s="657"/>
      <c r="CQ33" s="658"/>
      <c r="CR33" s="659">
        <v>2234871</v>
      </c>
      <c r="CS33" s="680"/>
      <c r="CT33" s="680"/>
      <c r="CU33" s="680"/>
      <c r="CV33" s="680"/>
      <c r="CW33" s="680"/>
      <c r="CX33" s="680"/>
      <c r="CY33" s="681"/>
      <c r="CZ33" s="664">
        <v>51.4</v>
      </c>
      <c r="DA33" s="692"/>
      <c r="DB33" s="692"/>
      <c r="DC33" s="694"/>
      <c r="DD33" s="668">
        <v>1537901</v>
      </c>
      <c r="DE33" s="680"/>
      <c r="DF33" s="680"/>
      <c r="DG33" s="680"/>
      <c r="DH33" s="680"/>
      <c r="DI33" s="680"/>
      <c r="DJ33" s="680"/>
      <c r="DK33" s="681"/>
      <c r="DL33" s="668">
        <v>1064096</v>
      </c>
      <c r="DM33" s="680"/>
      <c r="DN33" s="680"/>
      <c r="DO33" s="680"/>
      <c r="DP33" s="680"/>
      <c r="DQ33" s="680"/>
      <c r="DR33" s="680"/>
      <c r="DS33" s="680"/>
      <c r="DT33" s="680"/>
      <c r="DU33" s="680"/>
      <c r="DV33" s="681"/>
      <c r="DW33" s="664">
        <v>41.5</v>
      </c>
      <c r="DX33" s="692"/>
      <c r="DY33" s="692"/>
      <c r="DZ33" s="692"/>
      <c r="EA33" s="692"/>
      <c r="EB33" s="692"/>
      <c r="EC33" s="693"/>
    </row>
    <row r="34" spans="2:133" ht="11.25" customHeight="1" x14ac:dyDescent="0.15">
      <c r="B34" s="656" t="s">
        <v>308</v>
      </c>
      <c r="C34" s="657"/>
      <c r="D34" s="657"/>
      <c r="E34" s="657"/>
      <c r="F34" s="657"/>
      <c r="G34" s="657"/>
      <c r="H34" s="657"/>
      <c r="I34" s="657"/>
      <c r="J34" s="657"/>
      <c r="K34" s="657"/>
      <c r="L34" s="657"/>
      <c r="M34" s="657"/>
      <c r="N34" s="657"/>
      <c r="O34" s="657"/>
      <c r="P34" s="657"/>
      <c r="Q34" s="658"/>
      <c r="R34" s="659">
        <v>104711</v>
      </c>
      <c r="S34" s="660"/>
      <c r="T34" s="660"/>
      <c r="U34" s="660"/>
      <c r="V34" s="660"/>
      <c r="W34" s="660"/>
      <c r="X34" s="660"/>
      <c r="Y34" s="661"/>
      <c r="Z34" s="662">
        <v>2.4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843256</v>
      </c>
      <c r="CS34" s="660"/>
      <c r="CT34" s="660"/>
      <c r="CU34" s="660"/>
      <c r="CV34" s="660"/>
      <c r="CW34" s="660"/>
      <c r="CX34" s="660"/>
      <c r="CY34" s="661"/>
      <c r="CZ34" s="664">
        <v>19.399999999999999</v>
      </c>
      <c r="DA34" s="692"/>
      <c r="DB34" s="692"/>
      <c r="DC34" s="694"/>
      <c r="DD34" s="668">
        <v>552329</v>
      </c>
      <c r="DE34" s="660"/>
      <c r="DF34" s="660"/>
      <c r="DG34" s="660"/>
      <c r="DH34" s="660"/>
      <c r="DI34" s="660"/>
      <c r="DJ34" s="660"/>
      <c r="DK34" s="661"/>
      <c r="DL34" s="668">
        <v>413206</v>
      </c>
      <c r="DM34" s="660"/>
      <c r="DN34" s="660"/>
      <c r="DO34" s="660"/>
      <c r="DP34" s="660"/>
      <c r="DQ34" s="660"/>
      <c r="DR34" s="660"/>
      <c r="DS34" s="660"/>
      <c r="DT34" s="660"/>
      <c r="DU34" s="660"/>
      <c r="DV34" s="661"/>
      <c r="DW34" s="664">
        <v>16.100000000000001</v>
      </c>
      <c r="DX34" s="692"/>
      <c r="DY34" s="692"/>
      <c r="DZ34" s="692"/>
      <c r="EA34" s="692"/>
      <c r="EB34" s="692"/>
      <c r="EC34" s="693"/>
    </row>
    <row r="35" spans="2:133" ht="11.25" customHeight="1" x14ac:dyDescent="0.15">
      <c r="B35" s="656" t="s">
        <v>310</v>
      </c>
      <c r="C35" s="657"/>
      <c r="D35" s="657"/>
      <c r="E35" s="657"/>
      <c r="F35" s="657"/>
      <c r="G35" s="657"/>
      <c r="H35" s="657"/>
      <c r="I35" s="657"/>
      <c r="J35" s="657"/>
      <c r="K35" s="657"/>
      <c r="L35" s="657"/>
      <c r="M35" s="657"/>
      <c r="N35" s="657"/>
      <c r="O35" s="657"/>
      <c r="P35" s="657"/>
      <c r="Q35" s="658"/>
      <c r="R35" s="659">
        <v>69351</v>
      </c>
      <c r="S35" s="660"/>
      <c r="T35" s="660"/>
      <c r="U35" s="660"/>
      <c r="V35" s="660"/>
      <c r="W35" s="660"/>
      <c r="X35" s="660"/>
      <c r="Y35" s="661"/>
      <c r="Z35" s="662">
        <v>1.6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297008</v>
      </c>
      <c r="CS35" s="680"/>
      <c r="CT35" s="680"/>
      <c r="CU35" s="680"/>
      <c r="CV35" s="680"/>
      <c r="CW35" s="680"/>
      <c r="CX35" s="680"/>
      <c r="CY35" s="681"/>
      <c r="CZ35" s="664">
        <v>6.8</v>
      </c>
      <c r="DA35" s="692"/>
      <c r="DB35" s="692"/>
      <c r="DC35" s="694"/>
      <c r="DD35" s="668">
        <v>253142</v>
      </c>
      <c r="DE35" s="680"/>
      <c r="DF35" s="680"/>
      <c r="DG35" s="680"/>
      <c r="DH35" s="680"/>
      <c r="DI35" s="680"/>
      <c r="DJ35" s="680"/>
      <c r="DK35" s="681"/>
      <c r="DL35" s="668">
        <v>237264</v>
      </c>
      <c r="DM35" s="680"/>
      <c r="DN35" s="680"/>
      <c r="DO35" s="680"/>
      <c r="DP35" s="680"/>
      <c r="DQ35" s="680"/>
      <c r="DR35" s="680"/>
      <c r="DS35" s="680"/>
      <c r="DT35" s="680"/>
      <c r="DU35" s="680"/>
      <c r="DV35" s="681"/>
      <c r="DW35" s="664">
        <v>9.3000000000000007</v>
      </c>
      <c r="DX35" s="692"/>
      <c r="DY35" s="692"/>
      <c r="DZ35" s="692"/>
      <c r="EA35" s="692"/>
      <c r="EB35" s="692"/>
      <c r="EC35" s="693"/>
    </row>
    <row r="36" spans="2:133" ht="11.25" customHeight="1" x14ac:dyDescent="0.15">
      <c r="B36" s="656" t="s">
        <v>314</v>
      </c>
      <c r="C36" s="657"/>
      <c r="D36" s="657"/>
      <c r="E36" s="657"/>
      <c r="F36" s="657"/>
      <c r="G36" s="657"/>
      <c r="H36" s="657"/>
      <c r="I36" s="657"/>
      <c r="J36" s="657"/>
      <c r="K36" s="657"/>
      <c r="L36" s="657"/>
      <c r="M36" s="657"/>
      <c r="N36" s="657"/>
      <c r="O36" s="657"/>
      <c r="P36" s="657"/>
      <c r="Q36" s="658"/>
      <c r="R36" s="659">
        <v>84551</v>
      </c>
      <c r="S36" s="660"/>
      <c r="T36" s="660"/>
      <c r="U36" s="660"/>
      <c r="V36" s="660"/>
      <c r="W36" s="660"/>
      <c r="X36" s="660"/>
      <c r="Y36" s="661"/>
      <c r="Z36" s="662">
        <v>1.9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217043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413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839730</v>
      </c>
      <c r="CS36" s="660"/>
      <c r="CT36" s="660"/>
      <c r="CU36" s="660"/>
      <c r="CV36" s="660"/>
      <c r="CW36" s="660"/>
      <c r="CX36" s="660"/>
      <c r="CY36" s="661"/>
      <c r="CZ36" s="664">
        <v>19.3</v>
      </c>
      <c r="DA36" s="692"/>
      <c r="DB36" s="692"/>
      <c r="DC36" s="694"/>
      <c r="DD36" s="668">
        <v>526271</v>
      </c>
      <c r="DE36" s="660"/>
      <c r="DF36" s="660"/>
      <c r="DG36" s="660"/>
      <c r="DH36" s="660"/>
      <c r="DI36" s="660"/>
      <c r="DJ36" s="660"/>
      <c r="DK36" s="661"/>
      <c r="DL36" s="668">
        <v>269585</v>
      </c>
      <c r="DM36" s="660"/>
      <c r="DN36" s="660"/>
      <c r="DO36" s="660"/>
      <c r="DP36" s="660"/>
      <c r="DQ36" s="660"/>
      <c r="DR36" s="660"/>
      <c r="DS36" s="660"/>
      <c r="DT36" s="660"/>
      <c r="DU36" s="660"/>
      <c r="DV36" s="661"/>
      <c r="DW36" s="664">
        <v>10.5</v>
      </c>
      <c r="DX36" s="692"/>
      <c r="DY36" s="692"/>
      <c r="DZ36" s="692"/>
      <c r="EA36" s="692"/>
      <c r="EB36" s="692"/>
      <c r="EC36" s="693"/>
    </row>
    <row r="37" spans="2:133" ht="11.25" customHeight="1" x14ac:dyDescent="0.15">
      <c r="B37" s="656" t="s">
        <v>318</v>
      </c>
      <c r="C37" s="657"/>
      <c r="D37" s="657"/>
      <c r="E37" s="657"/>
      <c r="F37" s="657"/>
      <c r="G37" s="657"/>
      <c r="H37" s="657"/>
      <c r="I37" s="657"/>
      <c r="J37" s="657"/>
      <c r="K37" s="657"/>
      <c r="L37" s="657"/>
      <c r="M37" s="657"/>
      <c r="N37" s="657"/>
      <c r="O37" s="657"/>
      <c r="P37" s="657"/>
      <c r="Q37" s="658"/>
      <c r="R37" s="659">
        <v>144330</v>
      </c>
      <c r="S37" s="660"/>
      <c r="T37" s="660"/>
      <c r="U37" s="660"/>
      <c r="V37" s="660"/>
      <c r="W37" s="660"/>
      <c r="X37" s="660"/>
      <c r="Y37" s="661"/>
      <c r="Z37" s="662">
        <v>3.3</v>
      </c>
      <c r="AA37" s="662"/>
      <c r="AB37" s="662"/>
      <c r="AC37" s="662"/>
      <c r="AD37" s="663">
        <v>5661</v>
      </c>
      <c r="AE37" s="663"/>
      <c r="AF37" s="663"/>
      <c r="AG37" s="663"/>
      <c r="AH37" s="663"/>
      <c r="AI37" s="663"/>
      <c r="AJ37" s="663"/>
      <c r="AK37" s="663"/>
      <c r="AL37" s="664">
        <v>0.2</v>
      </c>
      <c r="AM37" s="665"/>
      <c r="AN37" s="665"/>
      <c r="AO37" s="666"/>
      <c r="AQ37" s="722" t="s">
        <v>319</v>
      </c>
      <c r="AR37" s="723"/>
      <c r="AS37" s="723"/>
      <c r="AT37" s="723"/>
      <c r="AU37" s="723"/>
      <c r="AV37" s="723"/>
      <c r="AW37" s="723"/>
      <c r="AX37" s="723"/>
      <c r="AY37" s="724"/>
      <c r="AZ37" s="659">
        <v>57808</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137</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154856</v>
      </c>
      <c r="CS37" s="680"/>
      <c r="CT37" s="680"/>
      <c r="CU37" s="680"/>
      <c r="CV37" s="680"/>
      <c r="CW37" s="680"/>
      <c r="CX37" s="680"/>
      <c r="CY37" s="681"/>
      <c r="CZ37" s="664">
        <v>3.6</v>
      </c>
      <c r="DA37" s="692"/>
      <c r="DB37" s="692"/>
      <c r="DC37" s="694"/>
      <c r="DD37" s="668">
        <v>154856</v>
      </c>
      <c r="DE37" s="680"/>
      <c r="DF37" s="680"/>
      <c r="DG37" s="680"/>
      <c r="DH37" s="680"/>
      <c r="DI37" s="680"/>
      <c r="DJ37" s="680"/>
      <c r="DK37" s="681"/>
      <c r="DL37" s="668">
        <v>154856</v>
      </c>
      <c r="DM37" s="680"/>
      <c r="DN37" s="680"/>
      <c r="DO37" s="680"/>
      <c r="DP37" s="680"/>
      <c r="DQ37" s="680"/>
      <c r="DR37" s="680"/>
      <c r="DS37" s="680"/>
      <c r="DT37" s="680"/>
      <c r="DU37" s="680"/>
      <c r="DV37" s="681"/>
      <c r="DW37" s="664">
        <v>6</v>
      </c>
      <c r="DX37" s="692"/>
      <c r="DY37" s="692"/>
      <c r="DZ37" s="692"/>
      <c r="EA37" s="692"/>
      <c r="EB37" s="692"/>
      <c r="EC37" s="693"/>
    </row>
    <row r="38" spans="2:133" ht="11.25" customHeight="1" x14ac:dyDescent="0.15">
      <c r="B38" s="656" t="s">
        <v>322</v>
      </c>
      <c r="C38" s="657"/>
      <c r="D38" s="657"/>
      <c r="E38" s="657"/>
      <c r="F38" s="657"/>
      <c r="G38" s="657"/>
      <c r="H38" s="657"/>
      <c r="I38" s="657"/>
      <c r="J38" s="657"/>
      <c r="K38" s="657"/>
      <c r="L38" s="657"/>
      <c r="M38" s="657"/>
      <c r="N38" s="657"/>
      <c r="O38" s="657"/>
      <c r="P38" s="657"/>
      <c r="Q38" s="658"/>
      <c r="R38" s="659">
        <v>334403</v>
      </c>
      <c r="S38" s="660"/>
      <c r="T38" s="660"/>
      <c r="U38" s="660"/>
      <c r="V38" s="660"/>
      <c r="W38" s="660"/>
      <c r="X38" s="660"/>
      <c r="Y38" s="661"/>
      <c r="Z38" s="662">
        <v>7.6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47970</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158</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217043</v>
      </c>
      <c r="CS38" s="660"/>
      <c r="CT38" s="660"/>
      <c r="CU38" s="660"/>
      <c r="CV38" s="660"/>
      <c r="CW38" s="660"/>
      <c r="CX38" s="660"/>
      <c r="CY38" s="661"/>
      <c r="CZ38" s="664">
        <v>5</v>
      </c>
      <c r="DA38" s="692"/>
      <c r="DB38" s="692"/>
      <c r="DC38" s="694"/>
      <c r="DD38" s="668">
        <v>206158</v>
      </c>
      <c r="DE38" s="660"/>
      <c r="DF38" s="660"/>
      <c r="DG38" s="660"/>
      <c r="DH38" s="660"/>
      <c r="DI38" s="660"/>
      <c r="DJ38" s="660"/>
      <c r="DK38" s="661"/>
      <c r="DL38" s="668">
        <v>144041</v>
      </c>
      <c r="DM38" s="660"/>
      <c r="DN38" s="660"/>
      <c r="DO38" s="660"/>
      <c r="DP38" s="660"/>
      <c r="DQ38" s="660"/>
      <c r="DR38" s="660"/>
      <c r="DS38" s="660"/>
      <c r="DT38" s="660"/>
      <c r="DU38" s="660"/>
      <c r="DV38" s="661"/>
      <c r="DW38" s="664">
        <v>5.6</v>
      </c>
      <c r="DX38" s="692"/>
      <c r="DY38" s="692"/>
      <c r="DZ38" s="692"/>
      <c r="EA38" s="692"/>
      <c r="EB38" s="692"/>
      <c r="EC38" s="693"/>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6594</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285</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37114</v>
      </c>
      <c r="CS39" s="680"/>
      <c r="CT39" s="680"/>
      <c r="CU39" s="680"/>
      <c r="CV39" s="680"/>
      <c r="CW39" s="680"/>
      <c r="CX39" s="680"/>
      <c r="CY39" s="681"/>
      <c r="CZ39" s="664">
        <v>0.9</v>
      </c>
      <c r="DA39" s="692"/>
      <c r="DB39" s="692"/>
      <c r="DC39" s="694"/>
      <c r="DD39" s="668">
        <v>1</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15">
      <c r="B40" s="656" t="s">
        <v>330</v>
      </c>
      <c r="C40" s="657"/>
      <c r="D40" s="657"/>
      <c r="E40" s="657"/>
      <c r="F40" s="657"/>
      <c r="G40" s="657"/>
      <c r="H40" s="657"/>
      <c r="I40" s="657"/>
      <c r="J40" s="657"/>
      <c r="K40" s="657"/>
      <c r="L40" s="657"/>
      <c r="M40" s="657"/>
      <c r="N40" s="657"/>
      <c r="O40" s="657"/>
      <c r="P40" s="657"/>
      <c r="Q40" s="658"/>
      <c r="R40" s="659">
        <v>8403</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113</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720</v>
      </c>
      <c r="CS40" s="660"/>
      <c r="CT40" s="660"/>
      <c r="CU40" s="660"/>
      <c r="CV40" s="660"/>
      <c r="CW40" s="660"/>
      <c r="CX40" s="660"/>
      <c r="CY40" s="661"/>
      <c r="CZ40" s="664">
        <v>0</v>
      </c>
      <c r="DA40" s="692"/>
      <c r="DB40" s="692"/>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2"/>
      <c r="DY40" s="692"/>
      <c r="DZ40" s="692"/>
      <c r="EA40" s="692"/>
      <c r="EB40" s="692"/>
      <c r="EC40" s="693"/>
    </row>
    <row r="41" spans="2:133" ht="11.25" customHeight="1" x14ac:dyDescent="0.15">
      <c r="B41" s="682" t="s">
        <v>335</v>
      </c>
      <c r="C41" s="683"/>
      <c r="D41" s="683"/>
      <c r="E41" s="683"/>
      <c r="F41" s="683"/>
      <c r="G41" s="683"/>
      <c r="H41" s="683"/>
      <c r="I41" s="683"/>
      <c r="J41" s="683"/>
      <c r="K41" s="683"/>
      <c r="L41" s="683"/>
      <c r="M41" s="683"/>
      <c r="N41" s="683"/>
      <c r="O41" s="683"/>
      <c r="P41" s="683"/>
      <c r="Q41" s="684"/>
      <c r="R41" s="731">
        <v>4411707</v>
      </c>
      <c r="S41" s="732"/>
      <c r="T41" s="732"/>
      <c r="U41" s="732"/>
      <c r="V41" s="732"/>
      <c r="W41" s="732"/>
      <c r="X41" s="732"/>
      <c r="Y41" s="736"/>
      <c r="Z41" s="737">
        <v>100</v>
      </c>
      <c r="AA41" s="737"/>
      <c r="AB41" s="737"/>
      <c r="AC41" s="737"/>
      <c r="AD41" s="738">
        <v>2553123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23832</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80839</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297</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749202</v>
      </c>
      <c r="CS42" s="680"/>
      <c r="CT42" s="680"/>
      <c r="CU42" s="680"/>
      <c r="CV42" s="680"/>
      <c r="CW42" s="680"/>
      <c r="CX42" s="680"/>
      <c r="CY42" s="681"/>
      <c r="CZ42" s="664">
        <v>17.2</v>
      </c>
      <c r="DA42" s="692"/>
      <c r="DB42" s="692"/>
      <c r="DC42" s="694"/>
      <c r="DD42" s="668">
        <v>135999</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13056</v>
      </c>
      <c r="CS43" s="680"/>
      <c r="CT43" s="680"/>
      <c r="CU43" s="680"/>
      <c r="CV43" s="680"/>
      <c r="CW43" s="680"/>
      <c r="CX43" s="680"/>
      <c r="CY43" s="681"/>
      <c r="CZ43" s="664">
        <v>0.3</v>
      </c>
      <c r="DA43" s="692"/>
      <c r="DB43" s="692"/>
      <c r="DC43" s="694"/>
      <c r="DD43" s="668">
        <v>13056</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713243</v>
      </c>
      <c r="CS44" s="660"/>
      <c r="CT44" s="660"/>
      <c r="CU44" s="660"/>
      <c r="CV44" s="660"/>
      <c r="CW44" s="660"/>
      <c r="CX44" s="660"/>
      <c r="CY44" s="661"/>
      <c r="CZ44" s="664">
        <v>16.399999999999999</v>
      </c>
      <c r="DA44" s="665"/>
      <c r="DB44" s="665"/>
      <c r="DC44" s="671"/>
      <c r="DD44" s="668">
        <v>135888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385606</v>
      </c>
      <c r="CS45" s="680"/>
      <c r="CT45" s="680"/>
      <c r="CU45" s="680"/>
      <c r="CV45" s="680"/>
      <c r="CW45" s="680"/>
      <c r="CX45" s="680"/>
      <c r="CY45" s="681"/>
      <c r="CZ45" s="664">
        <v>8.9</v>
      </c>
      <c r="DA45" s="692"/>
      <c r="DB45" s="692"/>
      <c r="DC45" s="694"/>
      <c r="DD45" s="668">
        <v>34436</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348</v>
      </c>
      <c r="CG46" s="657"/>
      <c r="CH46" s="657"/>
      <c r="CI46" s="657"/>
      <c r="CJ46" s="657"/>
      <c r="CK46" s="657"/>
      <c r="CL46" s="657"/>
      <c r="CM46" s="657"/>
      <c r="CN46" s="657"/>
      <c r="CO46" s="657"/>
      <c r="CP46" s="657"/>
      <c r="CQ46" s="658"/>
      <c r="CR46" s="659">
        <v>280186</v>
      </c>
      <c r="CS46" s="660"/>
      <c r="CT46" s="660"/>
      <c r="CU46" s="660"/>
      <c r="CV46" s="660"/>
      <c r="CW46" s="660"/>
      <c r="CX46" s="660"/>
      <c r="CY46" s="661"/>
      <c r="CZ46" s="664">
        <v>6.4</v>
      </c>
      <c r="DA46" s="665"/>
      <c r="DB46" s="665"/>
      <c r="DC46" s="671"/>
      <c r="DD46" s="668">
        <v>97480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349</v>
      </c>
      <c r="CG47" s="657"/>
      <c r="CH47" s="657"/>
      <c r="CI47" s="657"/>
      <c r="CJ47" s="657"/>
      <c r="CK47" s="657"/>
      <c r="CL47" s="657"/>
      <c r="CM47" s="657"/>
      <c r="CN47" s="657"/>
      <c r="CO47" s="657"/>
      <c r="CP47" s="657"/>
      <c r="CQ47" s="658"/>
      <c r="CR47" s="659">
        <v>35959</v>
      </c>
      <c r="CS47" s="680"/>
      <c r="CT47" s="680"/>
      <c r="CU47" s="680"/>
      <c r="CV47" s="680"/>
      <c r="CW47" s="680"/>
      <c r="CX47" s="680"/>
      <c r="CY47" s="681"/>
      <c r="CZ47" s="664">
        <v>0.8</v>
      </c>
      <c r="DA47" s="692"/>
      <c r="DB47" s="692"/>
      <c r="DC47" s="694"/>
      <c r="DD47" s="668">
        <v>111</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351</v>
      </c>
      <c r="CE49" s="683"/>
      <c r="CF49" s="683"/>
      <c r="CG49" s="683"/>
      <c r="CH49" s="683"/>
      <c r="CI49" s="683"/>
      <c r="CJ49" s="683"/>
      <c r="CK49" s="683"/>
      <c r="CL49" s="683"/>
      <c r="CM49" s="683"/>
      <c r="CN49" s="683"/>
      <c r="CO49" s="683"/>
      <c r="CP49" s="683"/>
      <c r="CQ49" s="684"/>
      <c r="CR49" s="731">
        <v>4351593</v>
      </c>
      <c r="CS49" s="718"/>
      <c r="CT49" s="718"/>
      <c r="CU49" s="718"/>
      <c r="CV49" s="718"/>
      <c r="CW49" s="718"/>
      <c r="CX49" s="718"/>
      <c r="CY49" s="747"/>
      <c r="CZ49" s="739">
        <v>100</v>
      </c>
      <c r="DA49" s="748"/>
      <c r="DB49" s="748"/>
      <c r="DC49" s="749"/>
      <c r="DD49" s="750">
        <v>2885100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jnDLal3IN9D6N0APCDqKjoxC2L1g5Rc9YglbAU2nEXbuxPitsYhTVFbWJ261jkn7lRisb59gWuKBtclq+tznVQ==" saltValue="PtlDmNimK913Z6xtPtaK6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70" zoomScaleNormal="25" zoomScaleSheetLayoutView="70" workbookViewId="0">
      <selection activeCell="BQ103" sqref="BQ103:DZ10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4410</v>
      </c>
      <c r="R7" s="789"/>
      <c r="S7" s="789"/>
      <c r="T7" s="789"/>
      <c r="U7" s="789"/>
      <c r="V7" s="789">
        <v>4350</v>
      </c>
      <c r="W7" s="789"/>
      <c r="X7" s="789"/>
      <c r="Y7" s="789"/>
      <c r="Z7" s="789"/>
      <c r="AA7" s="789">
        <v>60</v>
      </c>
      <c r="AB7" s="789"/>
      <c r="AC7" s="789"/>
      <c r="AD7" s="789"/>
      <c r="AE7" s="790"/>
      <c r="AF7" s="791">
        <v>51</v>
      </c>
      <c r="AG7" s="792"/>
      <c r="AH7" s="792"/>
      <c r="AI7" s="792"/>
      <c r="AJ7" s="793"/>
      <c r="AK7" s="794">
        <v>69</v>
      </c>
      <c r="AL7" s="795"/>
      <c r="AM7" s="795"/>
      <c r="AN7" s="795"/>
      <c r="AO7" s="795"/>
      <c r="AP7" s="795">
        <v>4606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557</v>
      </c>
      <c r="BT7" s="783"/>
      <c r="BU7" s="783"/>
      <c r="BV7" s="783"/>
      <c r="BW7" s="783"/>
      <c r="BX7" s="783"/>
      <c r="BY7" s="783"/>
      <c r="BZ7" s="783"/>
      <c r="CA7" s="783"/>
      <c r="CB7" s="783"/>
      <c r="CC7" s="783"/>
      <c r="CD7" s="783"/>
      <c r="CE7" s="783"/>
      <c r="CF7" s="783"/>
      <c r="CG7" s="798"/>
      <c r="CH7" s="779">
        <v>5</v>
      </c>
      <c r="CI7" s="780"/>
      <c r="CJ7" s="780"/>
      <c r="CK7" s="780"/>
      <c r="CL7" s="781"/>
      <c r="CM7" s="779">
        <v>96</v>
      </c>
      <c r="CN7" s="780"/>
      <c r="CO7" s="780"/>
      <c r="CP7" s="780"/>
      <c r="CQ7" s="781"/>
      <c r="CR7" s="779">
        <v>6</v>
      </c>
      <c r="CS7" s="780"/>
      <c r="CT7" s="780"/>
      <c r="CU7" s="780"/>
      <c r="CV7" s="781"/>
      <c r="CW7" s="779">
        <v>42</v>
      </c>
      <c r="CX7" s="780"/>
      <c r="CY7" s="780"/>
      <c r="CZ7" s="780"/>
      <c r="DA7" s="781"/>
      <c r="DB7" s="779" t="s">
        <v>552</v>
      </c>
      <c r="DC7" s="780"/>
      <c r="DD7" s="780"/>
      <c r="DE7" s="780"/>
      <c r="DF7" s="781"/>
      <c r="DG7" s="779" t="s">
        <v>552</v>
      </c>
      <c r="DH7" s="780"/>
      <c r="DI7" s="780"/>
      <c r="DJ7" s="780"/>
      <c r="DK7" s="781"/>
      <c r="DL7" s="779" t="s">
        <v>552</v>
      </c>
      <c r="DM7" s="780"/>
      <c r="DN7" s="780"/>
      <c r="DO7" s="780"/>
      <c r="DP7" s="781"/>
      <c r="DQ7" s="779" t="s">
        <v>552</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v>
      </c>
      <c r="R8" s="820"/>
      <c r="S8" s="820"/>
      <c r="T8" s="820"/>
      <c r="U8" s="820"/>
      <c r="V8" s="820">
        <v>1</v>
      </c>
      <c r="W8" s="820"/>
      <c r="X8" s="820"/>
      <c r="Y8" s="820"/>
      <c r="Z8" s="820"/>
      <c r="AA8" s="820">
        <v>0</v>
      </c>
      <c r="AB8" s="820"/>
      <c r="AC8" s="820"/>
      <c r="AD8" s="820"/>
      <c r="AE8" s="821"/>
      <c r="AF8" s="822" t="s">
        <v>122</v>
      </c>
      <c r="AG8" s="823"/>
      <c r="AH8" s="823"/>
      <c r="AI8" s="823"/>
      <c r="AJ8" s="824"/>
      <c r="AK8" s="805" t="s">
        <v>552</v>
      </c>
      <c r="AL8" s="806"/>
      <c r="AM8" s="806"/>
      <c r="AN8" s="806"/>
      <c r="AO8" s="806"/>
      <c r="AP8" s="806" t="s">
        <v>552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4411</v>
      </c>
      <c r="R23" s="829"/>
      <c r="S23" s="829"/>
      <c r="T23" s="829"/>
      <c r="U23" s="829"/>
      <c r="V23" s="829">
        <v>4351</v>
      </c>
      <c r="W23" s="829"/>
      <c r="X23" s="829"/>
      <c r="Y23" s="829"/>
      <c r="Z23" s="829"/>
      <c r="AA23" s="829">
        <v>60</v>
      </c>
      <c r="AB23" s="829"/>
      <c r="AC23" s="829"/>
      <c r="AD23" s="829"/>
      <c r="AE23" s="830"/>
      <c r="AF23" s="831">
        <v>51</v>
      </c>
      <c r="AG23" s="829"/>
      <c r="AH23" s="829"/>
      <c r="AI23" s="829"/>
      <c r="AJ23" s="832"/>
      <c r="AK23" s="833"/>
      <c r="AL23" s="834"/>
      <c r="AM23" s="834"/>
      <c r="AN23" s="834"/>
      <c r="AO23" s="834"/>
      <c r="AP23" s="829">
        <v>4606</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142</v>
      </c>
      <c r="R28" s="859"/>
      <c r="S28" s="859"/>
      <c r="T28" s="859"/>
      <c r="U28" s="859"/>
      <c r="V28" s="859">
        <v>142</v>
      </c>
      <c r="W28" s="859"/>
      <c r="X28" s="859"/>
      <c r="Y28" s="859"/>
      <c r="Z28" s="859"/>
      <c r="AA28" s="859">
        <v>0</v>
      </c>
      <c r="AB28" s="859"/>
      <c r="AC28" s="859"/>
      <c r="AD28" s="859"/>
      <c r="AE28" s="860"/>
      <c r="AF28" s="861">
        <v>0</v>
      </c>
      <c r="AG28" s="859"/>
      <c r="AH28" s="859"/>
      <c r="AI28" s="859"/>
      <c r="AJ28" s="862"/>
      <c r="AK28" s="863">
        <v>13</v>
      </c>
      <c r="AL28" s="864"/>
      <c r="AM28" s="864"/>
      <c r="AN28" s="864"/>
      <c r="AO28" s="864"/>
      <c r="AP28" s="864" t="s">
        <v>552</v>
      </c>
      <c r="AQ28" s="864"/>
      <c r="AR28" s="864"/>
      <c r="AS28" s="864"/>
      <c r="AT28" s="864"/>
      <c r="AU28" s="864" t="s">
        <v>552</v>
      </c>
      <c r="AV28" s="864"/>
      <c r="AW28" s="864"/>
      <c r="AX28" s="864"/>
      <c r="AY28" s="864"/>
      <c r="AZ28" s="865" t="s">
        <v>552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197</v>
      </c>
      <c r="R29" s="820"/>
      <c r="S29" s="820"/>
      <c r="T29" s="820"/>
      <c r="U29" s="820"/>
      <c r="V29" s="820">
        <v>193</v>
      </c>
      <c r="W29" s="820"/>
      <c r="X29" s="820"/>
      <c r="Y29" s="820"/>
      <c r="Z29" s="820"/>
      <c r="AA29" s="820">
        <v>4</v>
      </c>
      <c r="AB29" s="820"/>
      <c r="AC29" s="820"/>
      <c r="AD29" s="820"/>
      <c r="AE29" s="821"/>
      <c r="AF29" s="822">
        <v>0</v>
      </c>
      <c r="AG29" s="823"/>
      <c r="AH29" s="823"/>
      <c r="AI29" s="823"/>
      <c r="AJ29" s="824"/>
      <c r="AK29" s="870">
        <v>29</v>
      </c>
      <c r="AL29" s="866"/>
      <c r="AM29" s="866"/>
      <c r="AN29" s="866"/>
      <c r="AO29" s="866"/>
      <c r="AP29" s="866" t="s">
        <v>552</v>
      </c>
      <c r="AQ29" s="866"/>
      <c r="AR29" s="866"/>
      <c r="AS29" s="866"/>
      <c r="AT29" s="866"/>
      <c r="AU29" s="866" t="s">
        <v>552</v>
      </c>
      <c r="AV29" s="866"/>
      <c r="AW29" s="866"/>
      <c r="AX29" s="866"/>
      <c r="AY29" s="866"/>
      <c r="AZ29" s="867" t="s">
        <v>552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32</v>
      </c>
      <c r="R30" s="820"/>
      <c r="S30" s="820"/>
      <c r="T30" s="820"/>
      <c r="U30" s="820"/>
      <c r="V30" s="820">
        <v>32</v>
      </c>
      <c r="W30" s="820"/>
      <c r="X30" s="820"/>
      <c r="Y30" s="820"/>
      <c r="Z30" s="820"/>
      <c r="AA30" s="820">
        <v>0</v>
      </c>
      <c r="AB30" s="820"/>
      <c r="AC30" s="820"/>
      <c r="AD30" s="820"/>
      <c r="AE30" s="821"/>
      <c r="AF30" s="822">
        <v>0</v>
      </c>
      <c r="AG30" s="823"/>
      <c r="AH30" s="823"/>
      <c r="AI30" s="823"/>
      <c r="AJ30" s="824"/>
      <c r="AK30" s="870">
        <v>11</v>
      </c>
      <c r="AL30" s="866"/>
      <c r="AM30" s="866"/>
      <c r="AN30" s="866"/>
      <c r="AO30" s="866"/>
      <c r="AP30" s="866" t="s">
        <v>552</v>
      </c>
      <c r="AQ30" s="866"/>
      <c r="AR30" s="866"/>
      <c r="AS30" s="866"/>
      <c r="AT30" s="866"/>
      <c r="AU30" s="866" t="s">
        <v>552</v>
      </c>
      <c r="AV30" s="866"/>
      <c r="AW30" s="866"/>
      <c r="AX30" s="866"/>
      <c r="AY30" s="866"/>
      <c r="AZ30" s="867" t="s">
        <v>552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75</v>
      </c>
      <c r="R31" s="820"/>
      <c r="S31" s="820"/>
      <c r="T31" s="820"/>
      <c r="U31" s="820"/>
      <c r="V31" s="820">
        <v>69</v>
      </c>
      <c r="W31" s="820"/>
      <c r="X31" s="820"/>
      <c r="Y31" s="820"/>
      <c r="Z31" s="820"/>
      <c r="AA31" s="820">
        <v>6</v>
      </c>
      <c r="AB31" s="820"/>
      <c r="AC31" s="820"/>
      <c r="AD31" s="820"/>
      <c r="AE31" s="821"/>
      <c r="AF31" s="822">
        <v>6</v>
      </c>
      <c r="AG31" s="823"/>
      <c r="AH31" s="823"/>
      <c r="AI31" s="823"/>
      <c r="AJ31" s="824"/>
      <c r="AK31" s="870">
        <v>58</v>
      </c>
      <c r="AL31" s="866"/>
      <c r="AM31" s="866"/>
      <c r="AN31" s="866"/>
      <c r="AO31" s="866"/>
      <c r="AP31" s="866">
        <v>160</v>
      </c>
      <c r="AQ31" s="866"/>
      <c r="AR31" s="866"/>
      <c r="AS31" s="866"/>
      <c r="AT31" s="866"/>
      <c r="AU31" s="866">
        <v>16</v>
      </c>
      <c r="AV31" s="866"/>
      <c r="AW31" s="866"/>
      <c r="AX31" s="866"/>
      <c r="AY31" s="866"/>
      <c r="AZ31" s="867" t="s">
        <v>552</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65</v>
      </c>
      <c r="R32" s="820"/>
      <c r="S32" s="820"/>
      <c r="T32" s="820"/>
      <c r="U32" s="820"/>
      <c r="V32" s="820">
        <v>58</v>
      </c>
      <c r="W32" s="820"/>
      <c r="X32" s="820"/>
      <c r="Y32" s="820"/>
      <c r="Z32" s="820"/>
      <c r="AA32" s="820">
        <v>6</v>
      </c>
      <c r="AB32" s="820"/>
      <c r="AC32" s="820"/>
      <c r="AD32" s="820"/>
      <c r="AE32" s="821"/>
      <c r="AF32" s="822">
        <v>6</v>
      </c>
      <c r="AG32" s="823"/>
      <c r="AH32" s="823"/>
      <c r="AI32" s="823"/>
      <c r="AJ32" s="824"/>
      <c r="AK32" s="870">
        <v>39</v>
      </c>
      <c r="AL32" s="866"/>
      <c r="AM32" s="866"/>
      <c r="AN32" s="866"/>
      <c r="AO32" s="866"/>
      <c r="AP32" s="866">
        <v>311</v>
      </c>
      <c r="AQ32" s="866"/>
      <c r="AR32" s="866"/>
      <c r="AS32" s="866"/>
      <c r="AT32" s="866"/>
      <c r="AU32" s="866">
        <v>25</v>
      </c>
      <c r="AV32" s="866"/>
      <c r="AW32" s="866"/>
      <c r="AX32" s="866"/>
      <c r="AY32" s="866"/>
      <c r="AZ32" s="867" t="s">
        <v>552</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v>
      </c>
      <c r="AG63" s="880"/>
      <c r="AH63" s="880"/>
      <c r="AI63" s="880"/>
      <c r="AJ63" s="881"/>
      <c r="AK63" s="882"/>
      <c r="AL63" s="877"/>
      <c r="AM63" s="877"/>
      <c r="AN63" s="877"/>
      <c r="AO63" s="877"/>
      <c r="AP63" s="880">
        <v>471</v>
      </c>
      <c r="AQ63" s="880"/>
      <c r="AR63" s="880"/>
      <c r="AS63" s="880"/>
      <c r="AT63" s="880"/>
      <c r="AU63" s="880">
        <v>41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553</v>
      </c>
      <c r="C68" s="906"/>
      <c r="D68" s="906"/>
      <c r="E68" s="906"/>
      <c r="F68" s="906"/>
      <c r="G68" s="906"/>
      <c r="H68" s="906"/>
      <c r="I68" s="906"/>
      <c r="J68" s="906"/>
      <c r="K68" s="906"/>
      <c r="L68" s="906"/>
      <c r="M68" s="906"/>
      <c r="N68" s="906"/>
      <c r="O68" s="906"/>
      <c r="P68" s="907"/>
      <c r="Q68" s="908">
        <v>1055</v>
      </c>
      <c r="R68" s="902"/>
      <c r="S68" s="902"/>
      <c r="T68" s="902"/>
      <c r="U68" s="902"/>
      <c r="V68" s="902">
        <v>1051</v>
      </c>
      <c r="W68" s="902"/>
      <c r="X68" s="902"/>
      <c r="Y68" s="902"/>
      <c r="Z68" s="902"/>
      <c r="AA68" s="902">
        <v>4</v>
      </c>
      <c r="AB68" s="902"/>
      <c r="AC68" s="902"/>
      <c r="AD68" s="902"/>
      <c r="AE68" s="902"/>
      <c r="AF68" s="902">
        <v>4</v>
      </c>
      <c r="AG68" s="902"/>
      <c r="AH68" s="902"/>
      <c r="AI68" s="902"/>
      <c r="AJ68" s="902"/>
      <c r="AK68" s="902" t="s">
        <v>552</v>
      </c>
      <c r="AL68" s="902"/>
      <c r="AM68" s="902"/>
      <c r="AN68" s="902"/>
      <c r="AO68" s="902"/>
      <c r="AP68" s="902" t="s">
        <v>552</v>
      </c>
      <c r="AQ68" s="902"/>
      <c r="AR68" s="902"/>
      <c r="AS68" s="902"/>
      <c r="AT68" s="902"/>
      <c r="AU68" s="902" t="s">
        <v>552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554</v>
      </c>
      <c r="C69" s="910"/>
      <c r="D69" s="910"/>
      <c r="E69" s="910"/>
      <c r="F69" s="910"/>
      <c r="G69" s="910"/>
      <c r="H69" s="910"/>
      <c r="I69" s="910"/>
      <c r="J69" s="910"/>
      <c r="K69" s="910"/>
      <c r="L69" s="910"/>
      <c r="M69" s="910"/>
      <c r="N69" s="910"/>
      <c r="O69" s="910"/>
      <c r="P69" s="911"/>
      <c r="Q69" s="912">
        <v>33</v>
      </c>
      <c r="R69" s="866"/>
      <c r="S69" s="866"/>
      <c r="T69" s="866"/>
      <c r="U69" s="866"/>
      <c r="V69" s="866">
        <v>30</v>
      </c>
      <c r="W69" s="866"/>
      <c r="X69" s="866"/>
      <c r="Y69" s="866"/>
      <c r="Z69" s="866"/>
      <c r="AA69" s="866">
        <v>3</v>
      </c>
      <c r="AB69" s="866"/>
      <c r="AC69" s="866"/>
      <c r="AD69" s="866"/>
      <c r="AE69" s="866"/>
      <c r="AF69" s="866">
        <v>3</v>
      </c>
      <c r="AG69" s="866"/>
      <c r="AH69" s="866"/>
      <c r="AI69" s="866"/>
      <c r="AJ69" s="866"/>
      <c r="AK69" s="866" t="s">
        <v>552</v>
      </c>
      <c r="AL69" s="866"/>
      <c r="AM69" s="866"/>
      <c r="AN69" s="866"/>
      <c r="AO69" s="866"/>
      <c r="AP69" s="866" t="s">
        <v>552</v>
      </c>
      <c r="AQ69" s="866"/>
      <c r="AR69" s="866"/>
      <c r="AS69" s="866"/>
      <c r="AT69" s="866"/>
      <c r="AU69" s="866" t="s">
        <v>552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555</v>
      </c>
      <c r="C70" s="910"/>
      <c r="D70" s="910"/>
      <c r="E70" s="910"/>
      <c r="F70" s="910"/>
      <c r="G70" s="910"/>
      <c r="H70" s="910"/>
      <c r="I70" s="910"/>
      <c r="J70" s="910"/>
      <c r="K70" s="910"/>
      <c r="L70" s="910"/>
      <c r="M70" s="910"/>
      <c r="N70" s="910"/>
      <c r="O70" s="910"/>
      <c r="P70" s="911"/>
      <c r="Q70" s="912">
        <v>1148</v>
      </c>
      <c r="R70" s="866"/>
      <c r="S70" s="866"/>
      <c r="T70" s="866"/>
      <c r="U70" s="866"/>
      <c r="V70" s="866">
        <v>1127</v>
      </c>
      <c r="W70" s="866"/>
      <c r="X70" s="866"/>
      <c r="Y70" s="866"/>
      <c r="Z70" s="866"/>
      <c r="AA70" s="866">
        <v>21</v>
      </c>
      <c r="AB70" s="866"/>
      <c r="AC70" s="866"/>
      <c r="AD70" s="866"/>
      <c r="AE70" s="866"/>
      <c r="AF70" s="866">
        <v>21</v>
      </c>
      <c r="AG70" s="866"/>
      <c r="AH70" s="866"/>
      <c r="AI70" s="866"/>
      <c r="AJ70" s="866"/>
      <c r="AK70" s="866" t="s">
        <v>552</v>
      </c>
      <c r="AL70" s="866"/>
      <c r="AM70" s="866"/>
      <c r="AN70" s="866"/>
      <c r="AO70" s="866"/>
      <c r="AP70" s="866" t="s">
        <v>552</v>
      </c>
      <c r="AQ70" s="866"/>
      <c r="AR70" s="866"/>
      <c r="AS70" s="866"/>
      <c r="AT70" s="866"/>
      <c r="AU70" s="866" t="s">
        <v>552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556</v>
      </c>
      <c r="C71" s="910"/>
      <c r="D71" s="910"/>
      <c r="E71" s="910"/>
      <c r="F71" s="910"/>
      <c r="G71" s="910"/>
      <c r="H71" s="910"/>
      <c r="I71" s="910"/>
      <c r="J71" s="910"/>
      <c r="K71" s="910"/>
      <c r="L71" s="910"/>
      <c r="M71" s="910"/>
      <c r="N71" s="910"/>
      <c r="O71" s="910"/>
      <c r="P71" s="911"/>
      <c r="Q71" s="912">
        <v>3328</v>
      </c>
      <c r="R71" s="866"/>
      <c r="S71" s="866"/>
      <c r="T71" s="866"/>
      <c r="U71" s="866"/>
      <c r="V71" s="866">
        <v>3198</v>
      </c>
      <c r="W71" s="866"/>
      <c r="X71" s="866"/>
      <c r="Y71" s="866"/>
      <c r="Z71" s="866"/>
      <c r="AA71" s="866">
        <v>130</v>
      </c>
      <c r="AB71" s="866"/>
      <c r="AC71" s="866"/>
      <c r="AD71" s="866"/>
      <c r="AE71" s="866"/>
      <c r="AF71" s="866">
        <v>130</v>
      </c>
      <c r="AG71" s="866"/>
      <c r="AH71" s="866"/>
      <c r="AI71" s="866"/>
      <c r="AJ71" s="866"/>
      <c r="AK71" s="866" t="s">
        <v>552</v>
      </c>
      <c r="AL71" s="866"/>
      <c r="AM71" s="866"/>
      <c r="AN71" s="866"/>
      <c r="AO71" s="866"/>
      <c r="AP71" s="866" t="s">
        <v>552</v>
      </c>
      <c r="AQ71" s="866"/>
      <c r="AR71" s="866"/>
      <c r="AS71" s="866"/>
      <c r="AT71" s="866"/>
      <c r="AU71" s="866" t="s">
        <v>552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158</v>
      </c>
      <c r="AG88" s="880"/>
      <c r="AH88" s="880"/>
      <c r="AI88" s="880"/>
      <c r="AJ88" s="880"/>
      <c r="AK88" s="877"/>
      <c r="AL88" s="877"/>
      <c r="AM88" s="877"/>
      <c r="AN88" s="877"/>
      <c r="AO88" s="877"/>
      <c r="AP88" s="880" t="s">
        <v>558</v>
      </c>
      <c r="AQ88" s="880"/>
      <c r="AR88" s="880"/>
      <c r="AS88" s="880"/>
      <c r="AT88" s="880"/>
      <c r="AU88" s="880" t="s">
        <v>558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6</v>
      </c>
      <c r="CS102" s="888"/>
      <c r="CT102" s="888"/>
      <c r="CU102" s="888"/>
      <c r="CV102" s="927"/>
      <c r="CW102" s="926">
        <v>42</v>
      </c>
      <c r="CX102" s="888"/>
      <c r="CY102" s="888"/>
      <c r="CZ102" s="888"/>
      <c r="DA102" s="927"/>
      <c r="DB102" s="926" t="s">
        <v>558</v>
      </c>
      <c r="DC102" s="888"/>
      <c r="DD102" s="888"/>
      <c r="DE102" s="888"/>
      <c r="DF102" s="927"/>
      <c r="DG102" s="926" t="s">
        <v>558</v>
      </c>
      <c r="DH102" s="888"/>
      <c r="DI102" s="888"/>
      <c r="DJ102" s="888"/>
      <c r="DK102" s="927"/>
      <c r="DL102" s="926" t="s">
        <v>558</v>
      </c>
      <c r="DM102" s="888"/>
      <c r="DN102" s="888"/>
      <c r="DO102" s="888"/>
      <c r="DP102" s="927"/>
      <c r="DQ102" s="926" t="s">
        <v>558</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579588</v>
      </c>
      <c r="AB110" s="936"/>
      <c r="AC110" s="936"/>
      <c r="AD110" s="936"/>
      <c r="AE110" s="937"/>
      <c r="AF110" s="938">
        <v>571284</v>
      </c>
      <c r="AG110" s="936"/>
      <c r="AH110" s="936"/>
      <c r="AI110" s="936"/>
      <c r="AJ110" s="937"/>
      <c r="AK110" s="938">
        <v>602185</v>
      </c>
      <c r="AL110" s="936"/>
      <c r="AM110" s="936"/>
      <c r="AN110" s="936"/>
      <c r="AO110" s="937"/>
      <c r="AP110" s="939">
        <v>29.3</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5072841</v>
      </c>
      <c r="BR110" s="967"/>
      <c r="BS110" s="967"/>
      <c r="BT110" s="967"/>
      <c r="BU110" s="967"/>
      <c r="BV110" s="967">
        <v>4862979</v>
      </c>
      <c r="BW110" s="967"/>
      <c r="BX110" s="967"/>
      <c r="BY110" s="967"/>
      <c r="BZ110" s="967"/>
      <c r="CA110" s="967">
        <v>4606290</v>
      </c>
      <c r="CB110" s="967"/>
      <c r="CC110" s="967"/>
      <c r="CD110" s="967"/>
      <c r="CE110" s="967"/>
      <c r="CF110" s="980">
        <v>224.5</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v>83138</v>
      </c>
      <c r="BR111" s="962"/>
      <c r="BS111" s="962"/>
      <c r="BT111" s="962"/>
      <c r="BU111" s="962"/>
      <c r="BV111" s="962">
        <v>78042</v>
      </c>
      <c r="BW111" s="962"/>
      <c r="BX111" s="962"/>
      <c r="BY111" s="962"/>
      <c r="BZ111" s="962"/>
      <c r="CA111" s="962">
        <v>21255</v>
      </c>
      <c r="CB111" s="962"/>
      <c r="CC111" s="962"/>
      <c r="CD111" s="962"/>
      <c r="CE111" s="962"/>
      <c r="CF111" s="956">
        <v>1</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436774</v>
      </c>
      <c r="BR112" s="962"/>
      <c r="BS112" s="962"/>
      <c r="BT112" s="962"/>
      <c r="BU112" s="962"/>
      <c r="BV112" s="962">
        <v>411862</v>
      </c>
      <c r="BW112" s="962"/>
      <c r="BX112" s="962"/>
      <c r="BY112" s="962"/>
      <c r="BZ112" s="962"/>
      <c r="CA112" s="962">
        <v>363338</v>
      </c>
      <c r="CB112" s="962"/>
      <c r="CC112" s="962"/>
      <c r="CD112" s="962"/>
      <c r="CE112" s="962"/>
      <c r="CF112" s="956">
        <v>17.7</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58344</v>
      </c>
      <c r="AB113" s="974"/>
      <c r="AC113" s="974"/>
      <c r="AD113" s="974"/>
      <c r="AE113" s="975"/>
      <c r="AF113" s="976">
        <v>60891</v>
      </c>
      <c r="AG113" s="974"/>
      <c r="AH113" s="974"/>
      <c r="AI113" s="974"/>
      <c r="AJ113" s="975"/>
      <c r="AK113" s="976">
        <v>60889</v>
      </c>
      <c r="AL113" s="974"/>
      <c r="AM113" s="974"/>
      <c r="AN113" s="974"/>
      <c r="AO113" s="975"/>
      <c r="AP113" s="977">
        <v>3</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793026</v>
      </c>
      <c r="BR114" s="962"/>
      <c r="BS114" s="962"/>
      <c r="BT114" s="962"/>
      <c r="BU114" s="962"/>
      <c r="BV114" s="962">
        <v>803307</v>
      </c>
      <c r="BW114" s="962"/>
      <c r="BX114" s="962"/>
      <c r="BY114" s="962"/>
      <c r="BZ114" s="962"/>
      <c r="CA114" s="962">
        <v>827658</v>
      </c>
      <c r="CB114" s="962"/>
      <c r="CC114" s="962"/>
      <c r="CD114" s="962"/>
      <c r="CE114" s="962"/>
      <c r="CF114" s="956">
        <v>40.299999999999997</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1252</v>
      </c>
      <c r="AB115" s="974"/>
      <c r="AC115" s="974"/>
      <c r="AD115" s="974"/>
      <c r="AE115" s="975"/>
      <c r="AF115" s="976">
        <v>694</v>
      </c>
      <c r="AG115" s="974"/>
      <c r="AH115" s="974"/>
      <c r="AI115" s="974"/>
      <c r="AJ115" s="975"/>
      <c r="AK115" s="976">
        <v>206</v>
      </c>
      <c r="AL115" s="974"/>
      <c r="AM115" s="974"/>
      <c r="AN115" s="974"/>
      <c r="AO115" s="975"/>
      <c r="AP115" s="977">
        <v>0</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606</v>
      </c>
      <c r="AB116" s="995"/>
      <c r="AC116" s="995"/>
      <c r="AD116" s="995"/>
      <c r="AE116" s="996"/>
      <c r="AF116" s="997">
        <v>453</v>
      </c>
      <c r="AG116" s="995"/>
      <c r="AH116" s="995"/>
      <c r="AI116" s="995"/>
      <c r="AJ116" s="996"/>
      <c r="AK116" s="997">
        <v>188</v>
      </c>
      <c r="AL116" s="995"/>
      <c r="AM116" s="995"/>
      <c r="AN116" s="995"/>
      <c r="AO116" s="996"/>
      <c r="AP116" s="998">
        <v>0</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639790</v>
      </c>
      <c r="AB117" s="1015"/>
      <c r="AC117" s="1015"/>
      <c r="AD117" s="1015"/>
      <c r="AE117" s="1016"/>
      <c r="AF117" s="1017">
        <v>633322</v>
      </c>
      <c r="AG117" s="1015"/>
      <c r="AH117" s="1015"/>
      <c r="AI117" s="1015"/>
      <c r="AJ117" s="1016"/>
      <c r="AK117" s="1017">
        <v>663468</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441</v>
      </c>
      <c r="BP119" s="1041"/>
      <c r="BQ119" s="1035">
        <v>6385779</v>
      </c>
      <c r="BR119" s="1036"/>
      <c r="BS119" s="1036"/>
      <c r="BT119" s="1036"/>
      <c r="BU119" s="1036"/>
      <c r="BV119" s="1036">
        <v>6156190</v>
      </c>
      <c r="BW119" s="1036"/>
      <c r="BX119" s="1036"/>
      <c r="BY119" s="1036"/>
      <c r="BZ119" s="1036"/>
      <c r="CA119" s="1036">
        <v>5818541</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83138</v>
      </c>
      <c r="DH119" s="1022"/>
      <c r="DI119" s="1022"/>
      <c r="DJ119" s="1022"/>
      <c r="DK119" s="1023"/>
      <c r="DL119" s="1021">
        <v>78042</v>
      </c>
      <c r="DM119" s="1022"/>
      <c r="DN119" s="1022"/>
      <c r="DO119" s="1022"/>
      <c r="DP119" s="1023"/>
      <c r="DQ119" s="1021">
        <v>21255</v>
      </c>
      <c r="DR119" s="1022"/>
      <c r="DS119" s="1022"/>
      <c r="DT119" s="1022"/>
      <c r="DU119" s="1023"/>
      <c r="DV119" s="1024">
        <v>1</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4986868</v>
      </c>
      <c r="BR120" s="967"/>
      <c r="BS120" s="967"/>
      <c r="BT120" s="967"/>
      <c r="BU120" s="967"/>
      <c r="BV120" s="967">
        <v>5066743</v>
      </c>
      <c r="BW120" s="967"/>
      <c r="BX120" s="967"/>
      <c r="BY120" s="967"/>
      <c r="BZ120" s="967"/>
      <c r="CA120" s="967">
        <v>5080627</v>
      </c>
      <c r="CB120" s="967"/>
      <c r="CC120" s="967"/>
      <c r="CD120" s="967"/>
      <c r="CE120" s="967"/>
      <c r="CF120" s="980">
        <v>247.6</v>
      </c>
      <c r="CG120" s="981"/>
      <c r="CH120" s="981"/>
      <c r="CI120" s="981"/>
      <c r="CJ120" s="981"/>
      <c r="CK120" s="1042" t="s">
        <v>445</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274409</v>
      </c>
      <c r="DH120" s="967"/>
      <c r="DI120" s="967"/>
      <c r="DJ120" s="967"/>
      <c r="DK120" s="967"/>
      <c r="DL120" s="967">
        <v>264127</v>
      </c>
      <c r="DM120" s="967"/>
      <c r="DN120" s="967"/>
      <c r="DO120" s="967"/>
      <c r="DP120" s="967"/>
      <c r="DQ120" s="967">
        <v>233538</v>
      </c>
      <c r="DR120" s="967"/>
      <c r="DS120" s="967"/>
      <c r="DT120" s="967"/>
      <c r="DU120" s="967"/>
      <c r="DV120" s="968">
        <v>11.4</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219890</v>
      </c>
      <c r="BR121" s="962"/>
      <c r="BS121" s="962"/>
      <c r="BT121" s="962"/>
      <c r="BU121" s="962"/>
      <c r="BV121" s="962">
        <v>222764</v>
      </c>
      <c r="BW121" s="962"/>
      <c r="BX121" s="962"/>
      <c r="BY121" s="962"/>
      <c r="BZ121" s="962"/>
      <c r="CA121" s="962">
        <v>186812</v>
      </c>
      <c r="CB121" s="962"/>
      <c r="CC121" s="962"/>
      <c r="CD121" s="962"/>
      <c r="CE121" s="962"/>
      <c r="CF121" s="956">
        <v>9.1</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162365</v>
      </c>
      <c r="DH121" s="962"/>
      <c r="DI121" s="962"/>
      <c r="DJ121" s="962"/>
      <c r="DK121" s="962"/>
      <c r="DL121" s="962">
        <v>147735</v>
      </c>
      <c r="DM121" s="962"/>
      <c r="DN121" s="962"/>
      <c r="DO121" s="962"/>
      <c r="DP121" s="962"/>
      <c r="DQ121" s="962">
        <v>129800</v>
      </c>
      <c r="DR121" s="962"/>
      <c r="DS121" s="962"/>
      <c r="DT121" s="962"/>
      <c r="DU121" s="962"/>
      <c r="DV121" s="963">
        <v>6.3</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4103963</v>
      </c>
      <c r="BR122" s="1036"/>
      <c r="BS122" s="1036"/>
      <c r="BT122" s="1036"/>
      <c r="BU122" s="1036"/>
      <c r="BV122" s="1036">
        <v>3900325</v>
      </c>
      <c r="BW122" s="1036"/>
      <c r="BX122" s="1036"/>
      <c r="BY122" s="1036"/>
      <c r="BZ122" s="1036"/>
      <c r="CA122" s="1036">
        <v>3696035</v>
      </c>
      <c r="CB122" s="1036"/>
      <c r="CC122" s="1036"/>
      <c r="CD122" s="1036"/>
      <c r="CE122" s="1036"/>
      <c r="CF122" s="1053">
        <v>180.1</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9310721</v>
      </c>
      <c r="BR123" s="1100"/>
      <c r="BS123" s="1100"/>
      <c r="BT123" s="1100"/>
      <c r="BU123" s="1100"/>
      <c r="BV123" s="1100">
        <v>9189832</v>
      </c>
      <c r="BW123" s="1100"/>
      <c r="BX123" s="1100"/>
      <c r="BY123" s="1100"/>
      <c r="BZ123" s="1100"/>
      <c r="CA123" s="1100">
        <v>8963474</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1252</v>
      </c>
      <c r="AB127" s="995"/>
      <c r="AC127" s="995"/>
      <c r="AD127" s="995"/>
      <c r="AE127" s="996"/>
      <c r="AF127" s="997">
        <v>694</v>
      </c>
      <c r="AG127" s="995"/>
      <c r="AH127" s="995"/>
      <c r="AI127" s="995"/>
      <c r="AJ127" s="996"/>
      <c r="AK127" s="997">
        <v>206</v>
      </c>
      <c r="AL127" s="995"/>
      <c r="AM127" s="995"/>
      <c r="AN127" s="995"/>
      <c r="AO127" s="996"/>
      <c r="AP127" s="998">
        <v>0</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50716</v>
      </c>
      <c r="AB128" s="1082"/>
      <c r="AC128" s="1082"/>
      <c r="AD128" s="1082"/>
      <c r="AE128" s="1083"/>
      <c r="AF128" s="1084">
        <v>54800</v>
      </c>
      <c r="AG128" s="1082"/>
      <c r="AH128" s="1082"/>
      <c r="AI128" s="1082"/>
      <c r="AJ128" s="1083"/>
      <c r="AK128" s="1084">
        <v>26582</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2560871</v>
      </c>
      <c r="AB129" s="995"/>
      <c r="AC129" s="995"/>
      <c r="AD129" s="995"/>
      <c r="AE129" s="996"/>
      <c r="AF129" s="997">
        <v>2528241</v>
      </c>
      <c r="AG129" s="995"/>
      <c r="AH129" s="995"/>
      <c r="AI129" s="995"/>
      <c r="AJ129" s="996"/>
      <c r="AK129" s="997">
        <v>2544362</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490425</v>
      </c>
      <c r="AB130" s="995"/>
      <c r="AC130" s="995"/>
      <c r="AD130" s="995"/>
      <c r="AE130" s="996"/>
      <c r="AF130" s="997">
        <v>492416</v>
      </c>
      <c r="AG130" s="995"/>
      <c r="AH130" s="995"/>
      <c r="AI130" s="995"/>
      <c r="AJ130" s="996"/>
      <c r="AK130" s="997">
        <v>492454</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5.3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2070446</v>
      </c>
      <c r="AB131" s="1022"/>
      <c r="AC131" s="1022"/>
      <c r="AD131" s="1022"/>
      <c r="AE131" s="1023"/>
      <c r="AF131" s="1021">
        <v>2035825</v>
      </c>
      <c r="AG131" s="1022"/>
      <c r="AH131" s="1022"/>
      <c r="AI131" s="1022"/>
      <c r="AJ131" s="1023"/>
      <c r="AK131" s="1021">
        <v>2051908</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4.7646255929999999</v>
      </c>
      <c r="AB132" s="1133"/>
      <c r="AC132" s="1133"/>
      <c r="AD132" s="1133"/>
      <c r="AE132" s="1134"/>
      <c r="AF132" s="1135">
        <v>4.2295383940000004</v>
      </c>
      <c r="AG132" s="1133"/>
      <c r="AH132" s="1133"/>
      <c r="AI132" s="1133"/>
      <c r="AJ132" s="1134"/>
      <c r="AK132" s="1135">
        <v>7.0389120759999999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3.3</v>
      </c>
      <c r="AB133" s="1116"/>
      <c r="AC133" s="1116"/>
      <c r="AD133" s="1116"/>
      <c r="AE133" s="1117"/>
      <c r="AF133" s="1115">
        <v>3.9</v>
      </c>
      <c r="AG133" s="1116"/>
      <c r="AH133" s="1116"/>
      <c r="AI133" s="1116"/>
      <c r="AJ133" s="1117"/>
      <c r="AK133" s="1115">
        <v>5.3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OY0VhSEz9ZqYUz9zINz5A3nRj1rnAZ6gBOFLZ1PPpg85QkZGMOlZ+0i5Cy4YbATLBlqcbL+BJD+QqAPmbWLiw==" saltValue="ZcnEGGu0wDUK94oWzroV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CW75" sqref="CW75"/>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GowTYcSLGH+gGm37BhL+eBVz0v3+2ih8NIBYjOPfyBy1QuHON3yZDLdXxcFsxHbueazySVXlDBicCt/0TZYzA==" saltValue="uQwa+WIGQJ07bcthW9acN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4bN9VeD8bk0KiLQb4oKW1gQtEEZvVS0abjd1u130r31+m+UjXElUZigvdYeADg7y0pAnob2e79KkaA8Dz6mJQ==" saltValue="uVW2X98GTRphMCEKGtSH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640397</v>
      </c>
      <c r="AP9" s="281">
        <v>507849</v>
      </c>
      <c r="AQ9" s="282">
        <v>243450</v>
      </c>
      <c r="AR9" s="283">
        <v>108.6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121772</v>
      </c>
      <c r="AP10" s="284">
        <v>96568</v>
      </c>
      <c r="AQ10" s="285">
        <v>36828</v>
      </c>
      <c r="AR10" s="286">
        <v>162.19999999999999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t="s">
        <v>486</v>
      </c>
      <c r="AP11" s="284" t="s">
        <v>486</v>
      </c>
      <c r="AQ11" s="285">
        <v>2575</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49868</v>
      </c>
      <c r="AP13" s="284">
        <v>39546</v>
      </c>
      <c r="AQ13" s="285">
        <v>11862</v>
      </c>
      <c r="AR13" s="286">
        <v>233.4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13056</v>
      </c>
      <c r="AP14" s="284">
        <v>10354</v>
      </c>
      <c r="AQ14" s="285">
        <v>4647</v>
      </c>
      <c r="AR14" s="286">
        <v>122.8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-25401</v>
      </c>
      <c r="AP15" s="284">
        <v>-20144</v>
      </c>
      <c r="AQ15" s="285">
        <v>-13358</v>
      </c>
      <c r="AR15" s="286">
        <v>50.8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799692</v>
      </c>
      <c r="AP16" s="284">
        <v>634173</v>
      </c>
      <c r="AQ16" s="285">
        <v>286004</v>
      </c>
      <c r="AR16" s="286">
        <v>121.7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44.41</v>
      </c>
      <c r="AP21" s="298">
        <v>24.25</v>
      </c>
      <c r="AQ21" s="299">
        <v>20.16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95.9</v>
      </c>
      <c r="AP22" s="303">
        <v>95.4</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602185</v>
      </c>
      <c r="AP32" s="312">
        <v>477546</v>
      </c>
      <c r="AQ32" s="313">
        <v>167387</v>
      </c>
      <c r="AR32" s="314">
        <v>185.3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486</v>
      </c>
      <c r="AP34" s="312" t="s">
        <v>486</v>
      </c>
      <c r="AQ34" s="313">
        <v>5</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60889</v>
      </c>
      <c r="AP35" s="312">
        <v>48286</v>
      </c>
      <c r="AQ35" s="313">
        <v>34589</v>
      </c>
      <c r="AR35" s="314">
        <v>39.6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t="s">
        <v>486</v>
      </c>
      <c r="AP36" s="312" t="s">
        <v>486</v>
      </c>
      <c r="AQ36" s="313">
        <v>2508</v>
      </c>
      <c r="AR36" s="314" t="s">
        <v>486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v>206</v>
      </c>
      <c r="AP37" s="312">
        <v>163</v>
      </c>
      <c r="AQ37" s="313">
        <v>1525</v>
      </c>
      <c r="AR37" s="314">
        <v>-89.3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v>188</v>
      </c>
      <c r="AP38" s="315">
        <v>149</v>
      </c>
      <c r="AQ38" s="316">
        <v>44</v>
      </c>
      <c r="AR38" s="304">
        <v>238.6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-26582</v>
      </c>
      <c r="AP39" s="312">
        <v>-21080</v>
      </c>
      <c r="AQ39" s="313">
        <v>-7489</v>
      </c>
      <c r="AR39" s="314">
        <v>181.5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-492454</v>
      </c>
      <c r="AP40" s="312">
        <v>-390527</v>
      </c>
      <c r="AQ40" s="313">
        <v>-138932</v>
      </c>
      <c r="AR40" s="314">
        <v>181.1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144432</v>
      </c>
      <c r="AP41" s="312">
        <v>114538</v>
      </c>
      <c r="AQ41" s="313">
        <v>59636</v>
      </c>
      <c r="AR41" s="314">
        <v>92.1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1104272</v>
      </c>
      <c r="AN51" s="334">
        <v>763146</v>
      </c>
      <c r="AO51" s="335">
        <v>147.6</v>
      </c>
      <c r="AP51" s="336">
        <v>268375</v>
      </c>
      <c r="AQ51" s="337">
        <v>-1.2</v>
      </c>
      <c r="AR51" s="338">
        <v>148.80000000000001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378508</v>
      </c>
      <c r="AN52" s="342">
        <v>261581</v>
      </c>
      <c r="AO52" s="343">
        <v>30.1</v>
      </c>
      <c r="AP52" s="344">
        <v>119602</v>
      </c>
      <c r="AQ52" s="345">
        <v>1.5</v>
      </c>
      <c r="AR52" s="346">
        <v>28.6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996646</v>
      </c>
      <c r="AN53" s="334">
        <v>719081</v>
      </c>
      <c r="AO53" s="335">
        <v>-5.8</v>
      </c>
      <c r="AP53" s="336">
        <v>301035</v>
      </c>
      <c r="AQ53" s="337">
        <v>12.2</v>
      </c>
      <c r="AR53" s="338">
        <v>-18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248743</v>
      </c>
      <c r="AN54" s="342">
        <v>179468</v>
      </c>
      <c r="AO54" s="343">
        <v>-31.4</v>
      </c>
      <c r="AP54" s="344">
        <v>154376</v>
      </c>
      <c r="AQ54" s="345">
        <v>29.1</v>
      </c>
      <c r="AR54" s="346">
        <v>-60.5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1081611</v>
      </c>
      <c r="AN55" s="334">
        <v>812020</v>
      </c>
      <c r="AO55" s="335">
        <v>12.9</v>
      </c>
      <c r="AP55" s="336">
        <v>277467</v>
      </c>
      <c r="AQ55" s="337">
        <v>-7.8</v>
      </c>
      <c r="AR55" s="338">
        <v>20.7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564408</v>
      </c>
      <c r="AN56" s="342">
        <v>423730</v>
      </c>
      <c r="AO56" s="343">
        <v>136.1</v>
      </c>
      <c r="AP56" s="344">
        <v>128378</v>
      </c>
      <c r="AQ56" s="345">
        <v>-16.8</v>
      </c>
      <c r="AR56" s="346">
        <v>152.9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608989</v>
      </c>
      <c r="AN57" s="334">
        <v>465588</v>
      </c>
      <c r="AO57" s="335">
        <v>-42.7</v>
      </c>
      <c r="AP57" s="336">
        <v>282256</v>
      </c>
      <c r="AQ57" s="337">
        <v>1.7</v>
      </c>
      <c r="AR57" s="338">
        <v>-44.4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311208</v>
      </c>
      <c r="AN58" s="342">
        <v>237927</v>
      </c>
      <c r="AO58" s="343">
        <v>-43.8</v>
      </c>
      <c r="AP58" s="344">
        <v>145453</v>
      </c>
      <c r="AQ58" s="345">
        <v>13.3</v>
      </c>
      <c r="AR58" s="346">
        <v>-57.1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713243</v>
      </c>
      <c r="AN59" s="334">
        <v>565617</v>
      </c>
      <c r="AO59" s="335">
        <v>21.5</v>
      </c>
      <c r="AP59" s="336">
        <v>295341</v>
      </c>
      <c r="AQ59" s="337">
        <v>4.5999999999999996</v>
      </c>
      <c r="AR59" s="338">
        <v>16.899999999999999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280186</v>
      </c>
      <c r="AN60" s="342">
        <v>222193</v>
      </c>
      <c r="AO60" s="343">
        <v>-6.6</v>
      </c>
      <c r="AP60" s="344">
        <v>137402</v>
      </c>
      <c r="AQ60" s="345">
        <v>-5.5</v>
      </c>
      <c r="AR60" s="346">
        <v>-1.1000000000000001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900952</v>
      </c>
      <c r="AN61" s="349">
        <v>665090</v>
      </c>
      <c r="AO61" s="350">
        <v>26.7</v>
      </c>
      <c r="AP61" s="351">
        <v>284895</v>
      </c>
      <c r="AQ61" s="352">
        <v>1.9</v>
      </c>
      <c r="AR61" s="338">
        <v>24.8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356611</v>
      </c>
      <c r="AN62" s="342">
        <v>264980</v>
      </c>
      <c r="AO62" s="343">
        <v>16.899999999999999</v>
      </c>
      <c r="AP62" s="344">
        <v>137042</v>
      </c>
      <c r="AQ62" s="345">
        <v>4.3</v>
      </c>
      <c r="AR62" s="346">
        <v>12.6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o5EW8uLt2qOl95747Uq1wOqiOzIOJoma4yeMuwGa/XVJj/i27Bhx6gXxAlMOcpm3Grfs7vh3NJjZQ6Azpfo/A==" saltValue="wDut4eqhnRIKqpe2f0DR2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election activeCell="AG101" sqref="AG10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axjhId1s1wCH7e+iDm3YgrCH8ezRRagguBzBF73fRUb+3UD/mWktMoStoO6F5mnCMxnqNYI/ki9+Y4WlBT8JLw==" saltValue="KTIpmhdJkC6bJ3VbkFz70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election activeCell="BL82" sqref="BL8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bLhJrB3qGOX6e+YHalmz3ZD2dcgI2RE9k8bSSccqIRZAVhgB55/tCCXcPbuAvos3b1Zj1oS2lg/g48PvZyPfZw==" saltValue="JaswSHvJf7b/9YFMvRQt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30.68</v>
      </c>
      <c r="G47" s="12">
        <v>30.58</v>
      </c>
      <c r="H47" s="12">
        <v>28.71</v>
      </c>
      <c r="I47" s="12">
        <v>31.07</v>
      </c>
      <c r="J47" s="13">
        <v>30.89</v>
      </c>
    </row>
    <row r="48" spans="2:10" ht="57.75" customHeight="1" x14ac:dyDescent="0.15">
      <c r="B48" s="14"/>
      <c r="C48" s="1177" t="s">
        <v>4</v>
      </c>
      <c r="D48" s="1177"/>
      <c r="E48" s="1178"/>
      <c r="F48" s="15">
        <v>4.08</v>
      </c>
      <c r="G48" s="16">
        <v>2.2400000000000002</v>
      </c>
      <c r="H48" s="16">
        <v>3.54</v>
      </c>
      <c r="I48" s="16">
        <v>3.34</v>
      </c>
      <c r="J48" s="17">
        <v>2</v>
      </c>
    </row>
    <row r="49" spans="2:10" ht="57.75" customHeight="1" thickBot="1" x14ac:dyDescent="0.2">
      <c r="B49" s="18"/>
      <c r="C49" s="1179" t="s">
        <v>5</v>
      </c>
      <c r="D49" s="1179"/>
      <c r="E49" s="1180"/>
      <c r="F49" s="19" t="s">
        <v>530</v>
      </c>
      <c r="G49" s="20" t="s">
        <v>531</v>
      </c>
      <c r="H49" s="20">
        <v>1.45</v>
      </c>
      <c r="I49" s="20">
        <v>1.75</v>
      </c>
      <c r="J49" s="21" t="s">
        <v>532</v>
      </c>
    </row>
    <row r="50" spans="2:10" x14ac:dyDescent="0.15"/>
  </sheetData>
  <sheetProtection algorithmName="SHA-512" hashValue="6ZPlY2cjfMYlmaMyvg+DvlHJd1cOHBTOCA70za8tS38xB9wYVliG2xSmL0iD/gz8xlUxgXPMura2B//iQbLCcw==" saltValue="QkiMuU1jx0TIRiAxDiw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飯沼 剛史</cp:lastModifiedBy>
  <cp:lastPrinted>2025-03-20T23:59:41Z</cp:lastPrinted>
  <dcterms:created xsi:type="dcterms:W3CDTF">2025-02-19T00:13:36Z</dcterms:created>
  <dcterms:modified xsi:type="dcterms:W3CDTF">2025-10-01T03:31:41Z</dcterms:modified>
  <cp:category/>
</cp:coreProperties>
</file>