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財務係（旧財政）\情報開示推進(財政情報資料集)\32財政状況資料集＜R3＞\【財政状況資料集】_014729_幌加内町_2021　結合\"/>
    </mc:Choice>
  </mc:AlternateContent>
  <xr:revisionPtr revIDLastSave="0" documentId="13_ncr:1_{E47B5112-F871-4D41-991C-848DDD9F6904}"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O34" i="10"/>
  <c r="BW34" i="10"/>
  <c r="BW35" i="10" s="1"/>
  <c r="BW36" i="10" s="1"/>
  <c r="BW37" i="10" s="1"/>
  <c r="AM34"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<sst xmlns="http://schemas.openxmlformats.org/spreadsheetml/2006/main" count="1149" uniqueCount="616">
  <si>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</si>
  <si>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</si>
  <si>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</si>
  <si>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</si>
  <si>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</si>
  <si>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</si>
  <si>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</si>
  <si>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</si>
  <si>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</si>
  <si>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</si>
  <si>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</si>
  <si>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</si>
  <si>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</si>
  <si>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</si>
  <si>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</si>
  <si>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</si>
  <si>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</si>
  <si>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</si>
  <si>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</si>
  <si>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</si>
  <si>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</si>
  <si>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</si>
  <si>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</si>
  <si>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</si>
  <si>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</si>
  <si>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</si>
  <si>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</si>
  <si>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</si>
  <si>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</si>
  <si>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</si>
  <si>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</si>
  <si>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</si>
  <si>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</si>
  <si>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</si>
  <si>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</si>
  <si>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</si>
  <si>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</si>
  <si>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</si>
  <si>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</si>
  <si>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</si>
  <si>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</si>
  <si>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</si>
  <si>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</si>
  <si>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</si>
  <si>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</si>
  <si>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</si>
  <si>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</si>
  <si>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</si>
  <si>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</si>
  <si>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</si>
  <si>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</si>
  <si>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</si>
  <si>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</si>
  <si>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</si>
  <si>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</si>
  <si>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</si>
  <si>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</si>
  <si>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</si>
  <si>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</si>
  <si>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</si>
  <si>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</si>
  <si>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</si>
  <si>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</si>
  <si>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</si>
  <si>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</si>
  <si>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</si>
  <si>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</si>
  <si>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</si>
  <si>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</si>
  <si>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</si>
  <si>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</si>
  <si>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</si>
  <si>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</si>
  <si>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</si>
  <si>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</si>
  <si>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</si>
  <si>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</si>
  <si>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</si>
  <si>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</si>
  <si>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</si>
  <si>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</si>
  <si>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</si>
  <si>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</si>
  <si>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</si>
  <si>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</si>
  <si>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</si>
  <si>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</si>
  <si>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</si>
  <si>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</si>
  <si>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</si>
  <si>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</si>
  <si>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</si>
  <si>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</si>
  <si>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</si>
  <si>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</si>
  <si>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</si>
  <si>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</si>
  <si>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</si>
  <si>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</si>
  <si>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</si>
  <si>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</si>
  <si>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</si>
  <si>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</si>
  <si>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</si>
  <si>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</si>
  <si>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</si>
  <si>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</si>
  <si>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</si>
  <si>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</si>
  <si>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</si>
  <si>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</si>
  <si>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</si>
  <si>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</si>
  <si>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</si>
  <si>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</si>
  <si>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</si>
  <si>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</si>
  <si>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</si>
  <si>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</si>
  <si>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</si>
  <si>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</si>
  <si>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</si>
  <si>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</si>
  <si>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</si>
  <si>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</si>
  <si>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</si>
  <si>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</si>
  <si>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</si>
  <si>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</si>
  <si>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</si>
  <si>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</si>
  <si>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</si>
  <si>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</si>
  <si>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</si>
  <si>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</si>
  <si>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</si>
  <si>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</si>
  <si>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</si>
  <si>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</si>
  <si>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</si>
  <si>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</si>
  <si>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</si>
  <si>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</si>
  <si>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</si>
  <si>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</si>
  <si>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</si>
  <si>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</si>
  <si>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</si>
  <si>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</si>
  <si>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</si>
  <si>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</si>
  <si>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</si>
  <si>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</si>
  <si>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-4.3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</si>
  <si>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</si>
  <si>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</si>
  <si>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</si>
  <si>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</si>
  <si>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</si>
  <si>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</si>
  <si>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</si>
  <si>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</si>
  <si>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</si>
  <si>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</si>
  <si>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</si>
  <si>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</si>
  <si>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</si>
  <si>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</si>
  <si>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</si>
  <si>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</si>
  <si>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</si>
  <si>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</si>
  <si>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</si>
  <si>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</si>
  <si>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</si>
  <si>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</si>
  <si>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</si>
  <si>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</si>
  <si>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</si>
  <si>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</si>
  <si>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</si>
  <si>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</si>
  <si>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</si>
  <si>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</si>
  <si>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</si>
  <si>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</si>
  <si>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</si>
  <si>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</si>
  <si>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</si>
  <si>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</si>
  <si>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</si>
  <si>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</si>
  <si>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</si>
  <si>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</si>
  <si>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</si>
  <si>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</si>
  <si>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</si>
  <si>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</si>
  <si>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</si>
  <si>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</si>
  <si>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</si>
  <si>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</si>
  <si>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</si>
  <si>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</si>
  <si>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</si>
  <si>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</si>
  <si>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</si>
  <si>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</si>
  <si>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</si>
  <si>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</si>
  <si>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</si>
  <si>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</si>
  <si>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</si>
  <si>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</si>
  <si>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</si>
  <si>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</si>
  <si>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北海道幌加内町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</si>
  <si>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</si>
  <si>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</si>
  <si>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</si>
  <si>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</si>
  <si>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</si>
  <si>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</si>
  <si>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</si>
  <si>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</si>
  <si>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</si>
  <si>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</si>
  <si>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</si>
  <si>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</si>
  <si>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</si>
  <si>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</si>
  <si>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</si>
  <si>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</si>
  <si>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</si>
  <si>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</si>
  <si>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</si>
  <si>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</si>
  <si>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</si>
  <si>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</si>
  <si>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</si>
  <si>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</si>
  <si>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</si>
  <si>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</si>
  <si>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</si>
  <si>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</si>
  <si>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</si>
  <si>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</si>
  <si>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</si>
  <si>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</si>
  <si>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</si>
  <si>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</si>
  <si>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</si>
  <si>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</si>
  <si>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</si>
  <si>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</si>
  <si>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</si>
  <si>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</si>
  <si>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</si>
  <si>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</si>
  <si>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</si>
  <si>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</si>
  <si>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</si>
  <si>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</si>
  <si>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</si>
  <si>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</si>
  <si>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</si>
  <si>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</si>
  <si>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</si>
  <si>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</si>
  <si>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</si>
  <si>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</si>
  <si>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</si>
  <si>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</si>
  <si>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</si>
  <si>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</si>
  <si>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</si>
  <si>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</si>
  <si>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</si>
  <si>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</si>
  <si>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</si>
  <si>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</si>
  <si>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</si>
  <si>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</si>
  <si>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</si>
  <si>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</si>
  <si>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</si>
  <si>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</si>
  <si>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</si>
  <si>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</si>
  <si>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</si>
  <si>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</si>
  <si>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</si>
  <si>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</si>
  <si>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</si>
  <si>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</si>
  <si>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</si>
  <si>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</si>
  <si>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</si>
  <si>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</si>
  <si>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</si>
  <si>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</si>
  <si>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</si>
  <si>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</si>
  <si>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</si>
  <si>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</si>
  <si>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</si>
  <si>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</si>
  <si>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</si>
  <si>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</si>
  <si>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</si>
  <si>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</si>
  <si>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</si>
  <si>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</si>
  <si>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</si>
  <si>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</si>
  <si>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</si>
  <si>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</si>
  <si>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</si>
  <si>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</si>
  <si>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</si>
  <si>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</si>
  <si>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</si>
  <si>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</si>
  <si>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</si>
  <si>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</si>
  <si>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</si>
  <si>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</si>
  <si>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</si>
  <si>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</si>
  <si>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</si>
  <si>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</si>
  <si>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</si>
  <si>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</si>
  <si>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</si>
  <si>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</si>
  <si>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</si>
  <si>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</si>
  <si>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</si>
  <si>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</si>
  <si>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</si>
  <si>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</si>
  <si>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</si>
  <si>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</si>
  <si>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</si>
  <si>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</si>
  <si>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</si>
  <si>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</si>
  <si>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</si>
  <si>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</si>
  <si>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</si>
  <si>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</si>
  <si>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</si>
  <si>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</si>
  <si>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</si>
  <si>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</si>
  <si>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</si>
  <si>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</si>
  <si>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</si>
  <si>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</si>
  <si>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</si>
  <si>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</si>
  <si>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</si>
  <si>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</si>
  <si>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</si>
  <si>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</si>
  <si>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</si>
  <si>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</si>
  <si>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</si>
  <si>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</si>
  <si>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</si>
  <si>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</si>
  <si>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</si>
  <si>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北海道幌加内町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</si>
  <si>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</si>
  <si>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</si>
  <si>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</si>
  <si>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</si>
  <si>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</si>
  <si>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</si>
  <si>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</si>
  <si>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</si>
  <si>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</si>
  <si>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</si>
  <si>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</si>
  <si>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</si>
  <si>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</si>
  <si>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</si>
  <si>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</si>
  <si>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</si>
  <si>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</si>
  <si>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</si>
  <si>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</si>
  <si>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</si>
  <si>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</si>
  <si>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</si>
  <si>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</si>
  <si>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</si>
  <si>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</si>
  <si>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</si>
  <si>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</si>
  <si>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</si>
  <si>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</si>
  <si>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</si>
  <si>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</si>
  <si>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</si>
  <si>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</si>
  <si>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</si>
  <si>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</si>
  <si>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</si>
  <si>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</si>
  <si>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</si>
  <si>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</si>
  <si>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</si>
  <si>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</si>
  <si>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</si>
  <si>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</si>
  <si>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</si>
  <si>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</si>
  <si>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</si>
  <si>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</si>
  <si>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</si>
  <si>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</si>
  <si>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</si>
  <si>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</si>
  <si>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</si>
  <si>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</si>
  <si>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</si>
  <si>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</si>
  <si>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</si>
  <si>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</si>
  <si>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</si>
  <si>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</si>
  <si>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</si>
  <si>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</si>
  <si>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</si>
  <si>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</si>
  <si>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</si>
  <si>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</si>
  <si>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</si>
  <si>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</si>
  <si>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</si>
  <si>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</si>
  <si>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</si>
  <si>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</si>
  <si>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</si>
  <si>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</si>
  <si>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</si>
  <si>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</si>
  <si>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</si>
  <si>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</si>
  <si>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</si>
  <si>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</si>
  <si>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</si>
  <si>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</si>
  <si>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</si>
  <si>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</si>
  <si>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</si>
  <si>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</si>
  <si>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</si>
  <si>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</si>
  <si>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</si>
  <si>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</si>
  <si>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</si>
  <si>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</si>
  <si>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</si>
  <si>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</si>
  <si>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</si>
  <si>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</si>
  <si>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</si>
  <si>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</si>
  <si>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</si>
  <si>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</si>
  <si>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</si>
  <si>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</si>
  <si>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</si>
  <si>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</si>
  <si>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</si>
  <si>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</si>
  <si>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</si>
  <si>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</si>
  <si>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</si>
  <si>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</si>
  <si>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</si>
  <si>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</si>
  <si>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</si>
  <si>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</si>
  <si>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</si>
  <si>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</si>
  <si>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</si>
  <si>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</si>
  <si>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</si>
  <si>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</si>
  <si>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</si>
  <si>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</si>
  <si>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</si>
  <si>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</si>
  <si>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</si>
  <si>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</si>
  <si>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</si>
  <si>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</si>
  <si>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</si>
  <si>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</si>
  <si>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</si>
  <si>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</si>
  <si>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</si>
  <si>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</si>
  <si>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</si>
  <si>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</si>
  <si>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</si>
  <si>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</si>
  <si>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</si>
  <si>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</si>
  <si>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</si>
  <si>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</si>
  <si>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</si>
  <si>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</si>
  <si>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</si>
  <si>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</si>
  <si>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</si>
  <si>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</si>
  <si>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</si>
  <si>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</si>
  <si>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</si>
  <si>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</si>
  <si>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</si>
  <si>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</si>
  <si>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</si>
  <si>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</si>
  <si>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</si>
  <si>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</si>
  <si>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</si>
  <si>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</si>
  <si>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</si>
  <si>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</si>
  <si>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</si>
  <si>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</si>
  <si>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</si>
  <si>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</si>
  <si>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</si>
  <si>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</si>
  <si>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</si>
  <si>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</si>
  <si>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</si>
  <si>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</si>
  <si>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</si>
  <si>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</si>
  <si>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</si>
  <si>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</si>
  <si>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</si>
  <si>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</si>
  <si>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</si>
  <si>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</si>
  <si>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</si>
  <si>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</si>
  <si>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</si>
  <si>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</si>
  <si>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</si>
  <si>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</si>
  <si>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</si>
  <si>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</si>
  <si>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</si>
  <si>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</si>
  <si>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</si>
  <si>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</si>
  <si>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</si>
  <si>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</si>
  <si>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</si>
  <si>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</si>
  <si>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</si>
  <si>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</si>
  <si>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</si>
  <si>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</si>
  <si>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</si>
  <si>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35.68</t>
  </si>
  <si>
    <t>▲ 9.01</t>
  </si>
  <si>
    <t>▲ 0.07</t>
  </si>
  <si>
    <t>▲ 1.80</t>
  </si>
  <si>
    <t>一般会計</t>
  </si>
  <si>
    <t>介護保険特別会計</t>
  </si>
  <si>
    <t>国民健康保険特別会計</t>
  </si>
  <si>
    <t>後期高齢者医療特別会計</t>
  </si>
  <si>
    <t>奨学資金特別会計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</si>
  <si>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</si>
  <si>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</si>
  <si>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</si>
  <si>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</si>
  <si>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</si>
  <si>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</si>
  <si>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</si>
  <si>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</si>
  <si>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</si>
  <si>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</si>
  <si>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法非適用企業</t>
  </si>
  <si>
    <t>士別地方消防組合</t>
    <rPh sb="0" eb="2">
      <t>シベツ</t>
    </rPh>
    <rPh sb="2" eb="4">
      <t>チホウ</t>
    </rPh>
    <rPh sb="4" eb="6">
      <t>ショウボウ</t>
    </rPh>
    <rPh sb="6" eb="8">
      <t>クミアイ</t>
    </rPh>
    <phoneticPr fontId="2"/>
  </si>
  <si>
    <t>上川教育研修センター</t>
    <rPh sb="0" eb="2">
      <t>カミカワ</t>
    </rPh>
    <rPh sb="2" eb="4">
      <t>キョウイク</t>
    </rPh>
    <rPh sb="4" eb="6">
      <t>ケンシュウ</t>
    </rPh>
    <phoneticPr fontId="2"/>
  </si>
  <si>
    <t>北海道市町村総合事務組合</t>
  </si>
  <si>
    <t>北海道後期高齢者医療広域連合</t>
    <rPh sb="3" eb="5">
      <t>コウキ</t>
    </rPh>
    <rPh sb="5" eb="8">
      <t>コウレイシャ</t>
    </rPh>
    <rPh sb="8" eb="10">
      <t>イリョウ</t>
    </rPh>
    <rPh sb="10" eb="12">
      <t>コウイキ</t>
    </rPh>
    <rPh sb="12" eb="14">
      <t>レンゴウ</t>
    </rPh>
    <phoneticPr fontId="2"/>
  </si>
  <si>
    <t>-</t>
    <phoneticPr fontId="2"/>
  </si>
  <si>
    <t>ほろかない振興公社</t>
    <rPh sb="5" eb="7">
      <t>シンコウ</t>
    </rPh>
    <rPh sb="7" eb="9">
      <t>コウシャ</t>
    </rPh>
    <phoneticPr fontId="2"/>
  </si>
  <si>
    <t>(公共施設等整備基金)</t>
    <rPh sb="1" eb="3">
      <t>コウキョウ</t>
    </rPh>
    <rPh sb="3" eb="5">
      <t>シセツ</t>
    </rPh>
    <rPh sb="5" eb="6">
      <t>トウ</t>
    </rPh>
    <rPh sb="6" eb="8">
      <t>セイビ</t>
    </rPh>
    <rPh sb="8" eb="10">
      <t>キキン</t>
    </rPh>
    <phoneticPr fontId="2"/>
  </si>
  <si>
    <t>(総合振興基金)</t>
    <rPh sb="1" eb="3">
      <t>ソウゴウ</t>
    </rPh>
    <rPh sb="3" eb="5">
      <t>シンコウ</t>
    </rPh>
    <rPh sb="5" eb="7">
      <t>キキン</t>
    </rPh>
    <phoneticPr fontId="2"/>
  </si>
  <si>
    <t>(JR深名線バス転換対策基金)</t>
    <rPh sb="3" eb="6">
      <t>シンメイセン</t>
    </rPh>
    <rPh sb="8" eb="10">
      <t>テンカン</t>
    </rPh>
    <rPh sb="10" eb="12">
      <t>タイサク</t>
    </rPh>
    <rPh sb="12" eb="14">
      <t>キキン</t>
    </rPh>
    <phoneticPr fontId="2"/>
  </si>
  <si>
    <t>(夢・人・郷づくり基金)</t>
    <rPh sb="1" eb="2">
      <t>ユメ</t>
    </rPh>
    <rPh sb="3" eb="4">
      <t>ヒト</t>
    </rPh>
    <rPh sb="5" eb="6">
      <t>サト</t>
    </rPh>
    <rPh sb="9" eb="11">
      <t>キキン</t>
    </rPh>
    <phoneticPr fontId="2"/>
  </si>
  <si>
    <t>(社会福祉基金)</t>
    <rPh sb="1" eb="3">
      <t>シャカイ</t>
    </rPh>
    <rPh sb="3" eb="5">
      <t>フクシ</t>
    </rPh>
    <rPh sb="5" eb="7">
      <t>キキン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</si>
  <si>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</si>
  <si>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</si>
  <si>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</si>
  <si>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現在において将来負担比率は発生していない。しかしながら公共施設の老朽化は進んでおり、それに伴う負担は懸念される。
　公共施設等総合管理計画のもと、既存施設の利活用や集約化を検討することで、効率的かつ費用を抑えることによる負担軽減に努めていく必要がある。
　また人口減少とともに、利用が極端に少ない施設は除却することで、将来負担を軽減していく。</t>
    <rPh sb="1" eb="3">
      <t>ゲンザイ</t>
    </rPh>
    <rPh sb="7" eb="11">
      <t>ショウライフタン</t>
    </rPh>
    <rPh sb="11" eb="13">
      <t>ヒリツ</t>
    </rPh>
    <rPh sb="14" eb="16">
      <t>ハッセイ</t>
    </rPh>
    <rPh sb="28" eb="32">
      <t>コウキョウシセツ</t>
    </rPh>
    <rPh sb="33" eb="36">
      <t>ロウキュウカ</t>
    </rPh>
    <rPh sb="37" eb="38">
      <t>スス</t>
    </rPh>
    <rPh sb="46" eb="47">
      <t>トモナ</t>
    </rPh>
    <rPh sb="48" eb="50">
      <t>フタン</t>
    </rPh>
    <rPh sb="51" eb="53">
      <t>ケネン</t>
    </rPh>
    <rPh sb="59" eb="64">
      <t>コウキョウシセツトウ</t>
    </rPh>
    <rPh sb="64" eb="66">
      <t>ソウゴウ</t>
    </rPh>
    <rPh sb="66" eb="70">
      <t>カンリケイカク</t>
    </rPh>
    <rPh sb="74" eb="78">
      <t>キゾンシセツ</t>
    </rPh>
    <rPh sb="79" eb="82">
      <t>リカツヨウ</t>
    </rPh>
    <rPh sb="83" eb="85">
      <t>シュウヤク</t>
    </rPh>
    <rPh sb="85" eb="86">
      <t>カ</t>
    </rPh>
    <rPh sb="87" eb="89">
      <t>ケントウ</t>
    </rPh>
    <rPh sb="95" eb="98">
      <t>コウリツテキ</t>
    </rPh>
    <rPh sb="100" eb="102">
      <t>ヒヨウ</t>
    </rPh>
    <rPh sb="103" eb="104">
      <t>オサ</t>
    </rPh>
    <rPh sb="111" eb="115">
      <t>フタンケイゲン</t>
    </rPh>
    <rPh sb="116" eb="117">
      <t>ツト</t>
    </rPh>
    <rPh sb="121" eb="123">
      <t>ヒツヨウ</t>
    </rPh>
    <rPh sb="131" eb="135">
      <t>ジンコウゲンショウ</t>
    </rPh>
    <rPh sb="160" eb="162">
      <t>ショウライ</t>
    </rPh>
    <rPh sb="162" eb="164">
      <t>フタン</t>
    </rPh>
    <rPh sb="165" eb="167">
      <t>ケイゲン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</si>
  <si>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</si>
  <si>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</si>
  <si>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</si>
  <si>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</si>
  <si>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</si>
  <si>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</si>
  <si>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実質公債費比率は類似団体を下回っており、将来負担比率も発生していない。
　しかし近年の大型事業等により今後公債費比率の上昇が懸念されるが、おおよそ類似団体内平均値並となる想定をしている。
　引き続き、事業の効率化、見直しをなどによる経費の軽減に努め。計画的な事業の遂行による新規地方債の発行抑制や有利な地方債の活用により比率軽減に努める必要がある。</t>
    <rPh sb="1" eb="3">
      <t>ジッシツ</t>
    </rPh>
    <rPh sb="52" eb="54">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</si>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</sst>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D8165AD-2EFB-4F2B-AF9A-6FA255C0EA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8AA-44DC-A7C6-6B40EFA241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258485</c:v>
                </c:pt>
                <c:pt idx="1">
                  <c:v>308223</c:v>
                </c:pt>
                <c:pt idx="2">
                  <c:v>763146</c:v>
                </c:pt>
                <c:pt idx="3">
                  <c:v>719081</c:v>
                </c:pt>
                <c:pt idx="4">
                  <c:v>812020</c:v>
                </c:pt>
              </c:numCache>
            </c:numRef>
          </c:val>
          <c:smooth val="0"/>
          <c:extLst>
            <c:ext xmlns:c16="http://schemas.microsoft.com/office/drawing/2014/chart" uri="{C3380CC4-5D6E-409C-BE32-E72D297353CC}">
              <c16:uniqueId val="{00000001-08AA-44DC-A7C6-6B40EFA241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3.59</c:v>
                </c:pt>
                <c:pt idx="1">
                  <c:v>4.1399999999999997</c:v>
                </c:pt>
                <c:pt idx="2">
                  <c:v>4.08</c:v>
                </c:pt>
                <c:pt idx="3">
                  <c:v>2.2400000000000002</c:v>
                </c:pt>
                <c:pt idx="4">
                  <c:v>3.54</c:v>
                </c:pt>
              </c:numCache>
            </c:numRef>
          </c:val>
          <c:extLst>
            <c:ext xmlns:c16="http://schemas.microsoft.com/office/drawing/2014/chart" uri="{C3380CC4-5D6E-409C-BE32-E72D297353CC}">
              <c16:uniqueId val="{00000000-E771-47AE-9D5A-0F45E4F510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38.69</c:v>
                </c:pt>
                <c:pt idx="1">
                  <c:v>31.48</c:v>
                </c:pt>
                <c:pt idx="2">
                  <c:v>30.68</c:v>
                </c:pt>
                <c:pt idx="3">
                  <c:v>30.58</c:v>
                </c:pt>
                <c:pt idx="4">
                  <c:v>28.71</c:v>
                </c:pt>
              </c:numCache>
            </c:numRef>
          </c:val>
          <c:extLst>
            <c:ext xmlns:c16="http://schemas.microsoft.com/office/drawing/2014/chart" uri="{C3380CC4-5D6E-409C-BE32-E72D297353CC}">
              <c16:uniqueId val="{00000001-E771-47AE-9D5A-0F45E4F510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-35.68</c:v>
                </c:pt>
                <c:pt idx="1">
                  <c:v>-9.01</c:v>
                </c:pt>
                <c:pt idx="2">
                  <c:v>-7.0000000000000007E-2</c:v>
                </c:pt>
                <c:pt idx="3">
                  <c:v>-1.8</c:v>
                </c:pt>
                <c:pt idx="4">
                  <c:v>1.45</c:v>
                </c:pt>
              </c:numCache>
            </c:numRef>
          </c:val>
          <c:smooth val="0"/>
          <c:extLst>
            <c:ext xmlns:c16="http://schemas.microsoft.com/office/drawing/2014/chart" uri="{C3380CC4-5D6E-409C-BE32-E72D297353CC}">
              <c16:uniqueId val="{00000002-E771-47AE-9D5A-0F45E4F510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3C-49FC-AFA3-8B22AD3CB2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3C-49FC-AFA3-8B22AD3CB2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3C-49FC-AFA3-8B22AD3CB28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33C-49FC-AFA3-8B22AD3CB28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33C-49FC-AFA3-8B22AD3CB28E}"/>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33C-49FC-AFA3-8B22AD3CB28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D33C-49FC-AFA3-8B22AD3CB2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c:v>
                </c:pt>
                <c:pt idx="4">
                  <c:v>#N/A</c:v>
                </c:pt>
                <c:pt idx="5">
                  <c:v>0.12</c:v>
                </c:pt>
                <c:pt idx="6">
                  <c:v>#N/A</c:v>
                </c:pt>
                <c:pt idx="7">
                  <c:v>0.32</c:v>
                </c:pt>
                <c:pt idx="8">
                  <c:v>#N/A</c:v>
                </c:pt>
                <c:pt idx="9">
                  <c:v>0.01</c:v>
                </c:pt>
              </c:numCache>
            </c:numRef>
          </c:val>
          <c:extLst>
            <c:ext xmlns:c16="http://schemas.microsoft.com/office/drawing/2014/chart" uri="{C3380CC4-5D6E-409C-BE32-E72D297353CC}">
              <c16:uniqueId val="{00000007-D33C-49FC-AFA3-8B22AD3CB28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0.46</c:v>
                </c:pt>
                <c:pt idx="2">
                  <c:v>#N/A</c:v>
                </c:pt>
                <c:pt idx="3">
                  <c:v>0.54</c:v>
                </c:pt>
                <c:pt idx="4">
                  <c:v>#N/A</c:v>
                </c:pt>
                <c:pt idx="5">
                  <c:v>0.24</c:v>
                </c:pt>
                <c:pt idx="6">
                  <c:v>#N/A</c:v>
                </c:pt>
                <c:pt idx="7">
                  <c:v>0.42</c:v>
                </c:pt>
                <c:pt idx="8">
                  <c:v>#N/A</c:v>
                </c:pt>
                <c:pt idx="9">
                  <c:v>0.08</c:v>
                </c:pt>
              </c:numCache>
            </c:numRef>
          </c:val>
          <c:extLst>
            <c:ext xmlns:c16="http://schemas.microsoft.com/office/drawing/2014/chart" uri="{C3380CC4-5D6E-409C-BE32-E72D297353CC}">
              <c16:uniqueId val="{00000008-D33C-49FC-AFA3-8B22AD3CB2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3.59</c:v>
                </c:pt>
                <c:pt idx="2">
                  <c:v>#N/A</c:v>
                </c:pt>
                <c:pt idx="3">
                  <c:v>4.1399999999999997</c:v>
                </c:pt>
                <c:pt idx="4">
                  <c:v>#N/A</c:v>
                </c:pt>
                <c:pt idx="5">
                  <c:v>4.07</c:v>
                </c:pt>
                <c:pt idx="6">
                  <c:v>#N/A</c:v>
                </c:pt>
                <c:pt idx="7">
                  <c:v>2.23</c:v>
                </c:pt>
                <c:pt idx="8">
                  <c:v>#N/A</c:v>
                </c:pt>
                <c:pt idx="9">
                  <c:v>3.53</c:v>
                </c:pt>
              </c:numCache>
            </c:numRef>
          </c:val>
          <c:extLst>
            <c:ext xmlns:c16="http://schemas.microsoft.com/office/drawing/2014/chart" uri="{C3380CC4-5D6E-409C-BE32-E72D297353CC}">
              <c16:uniqueId val="{00000009-D33C-49FC-AFA3-8B22AD3CB2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520</c:v>
                </c:pt>
                <c:pt idx="5">
                  <c:v>478</c:v>
                </c:pt>
                <c:pt idx="8">
                  <c:v>558</c:v>
                </c:pt>
                <c:pt idx="11">
                  <c:v>527</c:v>
                </c:pt>
                <c:pt idx="14">
                  <c:v>542</c:v>
                </c:pt>
              </c:numCache>
            </c:numRef>
          </c:val>
          <c:extLst>
            <c:ext xmlns:c16="http://schemas.microsoft.com/office/drawing/2014/chart" uri="{C3380CC4-5D6E-409C-BE32-E72D297353CC}">
              <c16:uniqueId val="{00000000-EC6F-4021-A9BD-B3C78F35C8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C6F-4021-A9BD-B3C78F35C8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1</c:v>
                </c:pt>
              </c:numCache>
            </c:numRef>
          </c:val>
          <c:extLst>
            <c:ext xmlns:c16="http://schemas.microsoft.com/office/drawing/2014/chart" uri="{C3380CC4-5D6E-409C-BE32-E72D297353CC}">
              <c16:uniqueId val="{00000002-EC6F-4021-A9BD-B3C78F35C8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6F-4021-A9BD-B3C78F35C8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c:v>
                </c:pt>
                <c:pt idx="3">
                  <c:v>69</c:v>
                </c:pt>
                <c:pt idx="6">
                  <c:v>70</c:v>
                </c:pt>
                <c:pt idx="9">
                  <c:v>60</c:v>
                </c:pt>
                <c:pt idx="12">
                  <c:v>58</c:v>
                </c:pt>
              </c:numCache>
            </c:numRef>
          </c:val>
          <c:extLst>
            <c:ext xmlns:c16="http://schemas.microsoft.com/office/drawing/2014/chart" uri="{C3380CC4-5D6E-409C-BE32-E72D297353CC}">
              <c16:uniqueId val="{00000004-EC6F-4021-A9BD-B3C78F35C8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F-4021-A9BD-B3C78F35C8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6F-4021-A9BD-B3C78F35C8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441</c:v>
                </c:pt>
                <c:pt idx="3">
                  <c:v>429</c:v>
                </c:pt>
                <c:pt idx="6">
                  <c:v>534</c:v>
                </c:pt>
                <c:pt idx="9">
                  <c:v>519</c:v>
                </c:pt>
                <c:pt idx="12">
                  <c:v>580</c:v>
                </c:pt>
              </c:numCache>
            </c:numRef>
          </c:val>
          <c:extLst>
            <c:ext xmlns:c16="http://schemas.microsoft.com/office/drawing/2014/chart" uri="{C3380CC4-5D6E-409C-BE32-E72D297353CC}">
              <c16:uniqueId val="{00000007-EC6F-4021-A9BD-B3C78F35C8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c:v>
                </c:pt>
                <c:pt idx="2">
                  <c:v>#N/A</c:v>
                </c:pt>
                <c:pt idx="3">
                  <c:v>#N/A</c:v>
                </c:pt>
                <c:pt idx="4">
                  <c:v>21</c:v>
                </c:pt>
                <c:pt idx="5">
                  <c:v>#N/A</c:v>
                </c:pt>
                <c:pt idx="6">
                  <c:v>#N/A</c:v>
                </c:pt>
                <c:pt idx="7">
                  <c:v>47</c:v>
                </c:pt>
                <c:pt idx="8">
                  <c:v>#N/A</c:v>
                </c:pt>
                <c:pt idx="9">
                  <c:v>#N/A</c:v>
                </c:pt>
                <c:pt idx="10">
                  <c:v>54</c:v>
                </c:pt>
                <c:pt idx="11">
                  <c:v>#N/A</c:v>
                </c:pt>
                <c:pt idx="12">
                  <c:v>#N/A</c:v>
                </c:pt>
                <c:pt idx="13">
                  <c:v>98</c:v>
                </c:pt>
                <c:pt idx="14">
                  <c:v>#N/A</c:v>
                </c:pt>
              </c:numCache>
            </c:numRef>
          </c:val>
          <c:smooth val="0"/>
          <c:extLst>
            <c:ext xmlns:c16="http://schemas.microsoft.com/office/drawing/2014/chart" uri="{C3380CC4-5D6E-409C-BE32-E72D297353CC}">
              <c16:uniqueId val="{00000008-EC6F-4021-A9BD-B3C78F35C8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4278</c:v>
                </c:pt>
                <c:pt idx="5">
                  <c:v>4216</c:v>
                </c:pt>
                <c:pt idx="8">
                  <c:v>4105</c:v>
                </c:pt>
                <c:pt idx="11">
                  <c:v>4039</c:v>
                </c:pt>
                <c:pt idx="14">
                  <c:v>4104</c:v>
                </c:pt>
              </c:numCache>
            </c:numRef>
          </c:val>
          <c:extLst>
            <c:ext xmlns:c16="http://schemas.microsoft.com/office/drawing/2014/chart" uri="{C3380CC4-5D6E-409C-BE32-E72D297353CC}">
              <c16:uniqueId val="{00000000-E339-4A7E-BDE2-DB254323B4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510</c:v>
                </c:pt>
                <c:pt idx="5">
                  <c:v>470</c:v>
                </c:pt>
                <c:pt idx="8">
                  <c:v>388</c:v>
                </c:pt>
                <c:pt idx="11">
                  <c:v>314</c:v>
                </c:pt>
                <c:pt idx="14">
                  <c:v>220</c:v>
                </c:pt>
              </c:numCache>
            </c:numRef>
          </c:val>
          <c:extLst>
            <c:ext xmlns:c16="http://schemas.microsoft.com/office/drawing/2014/chart" uri="{C3380CC4-5D6E-409C-BE32-E72D297353CC}">
              <c16:uniqueId val="{00000001-E339-4A7E-BDE2-DB254323B4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5169</c:v>
                </c:pt>
                <c:pt idx="5">
                  <c:v>4915</c:v>
                </c:pt>
                <c:pt idx="8">
                  <c:v>4918</c:v>
                </c:pt>
                <c:pt idx="11">
                  <c:v>4874</c:v>
                </c:pt>
                <c:pt idx="14">
                  <c:v>4987</c:v>
                </c:pt>
              </c:numCache>
            </c:numRef>
          </c:val>
          <c:extLst>
            <c:ext xmlns:c16="http://schemas.microsoft.com/office/drawing/2014/chart" uri="{C3380CC4-5D6E-409C-BE32-E72D297353CC}">
              <c16:uniqueId val="{00000002-E339-4A7E-BDE2-DB254323B4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39-4A7E-BDE2-DB254323B4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39-4A7E-BDE2-DB254323B4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39-4A7E-BDE2-DB254323B4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863</c:v>
                </c:pt>
                <c:pt idx="3">
                  <c:v>788</c:v>
                </c:pt>
                <c:pt idx="6">
                  <c:v>775</c:v>
                </c:pt>
                <c:pt idx="9">
                  <c:v>777</c:v>
                </c:pt>
                <c:pt idx="12">
                  <c:v>793</c:v>
                </c:pt>
              </c:numCache>
            </c:numRef>
          </c:val>
          <c:extLst>
            <c:ext xmlns:c16="http://schemas.microsoft.com/office/drawing/2014/chart" uri="{C3380CC4-5D6E-409C-BE32-E72D297353CC}">
              <c16:uniqueId val="{00000006-E339-4A7E-BDE2-DB254323B4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339-4A7E-BDE2-DB254323B4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561</c:v>
                </c:pt>
                <c:pt idx="6">
                  <c:v>485</c:v>
                </c:pt>
                <c:pt idx="9">
                  <c:v>473</c:v>
                </c:pt>
                <c:pt idx="12">
                  <c:v>437</c:v>
                </c:pt>
              </c:numCache>
            </c:numRef>
          </c:val>
          <c:extLst>
            <c:ext xmlns:c16="http://schemas.microsoft.com/office/drawing/2014/chart" uri="{C3380CC4-5D6E-409C-BE32-E72D297353CC}">
              <c16:uniqueId val="{00000008-E339-4A7E-BDE2-DB254323B4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83</c:v>
                </c:pt>
              </c:numCache>
            </c:numRef>
          </c:val>
          <c:extLst>
            <c:ext xmlns:c16="http://schemas.microsoft.com/office/drawing/2014/chart" uri="{C3380CC4-5D6E-409C-BE32-E72D297353CC}">
              <c16:uniqueId val="{00000009-E339-4A7E-BDE2-DB254323B4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4623</c:v>
                </c:pt>
                <c:pt idx="3">
                  <c:v>4539</c:v>
                </c:pt>
                <c:pt idx="6">
                  <c:v>4748</c:v>
                </c:pt>
                <c:pt idx="9">
                  <c:v>4786</c:v>
                </c:pt>
                <c:pt idx="12">
                  <c:v>5073</c:v>
                </c:pt>
              </c:numCache>
            </c:numRef>
          </c:val>
          <c:extLst>
            <c:ext xmlns:c16="http://schemas.microsoft.com/office/drawing/2014/chart" uri="{C3380CC4-5D6E-409C-BE32-E72D297353CC}">
              <c16:uniqueId val="{0000000A-E339-4A7E-BDE2-DB254323B4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39-4A7E-BDE2-DB254323B4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734</c:v>
                </c:pt>
                <c:pt idx="1">
                  <c:v>735</c:v>
                </c:pt>
                <c:pt idx="2">
                  <c:v>735</c:v>
                </c:pt>
              </c:numCache>
            </c:numRef>
          </c:val>
          <c:extLst>
            <c:ext xmlns:c16="http://schemas.microsoft.com/office/drawing/2014/chart" uri="{C3380CC4-5D6E-409C-BE32-E72D297353CC}">
              <c16:uniqueId val="{00000000-75E8-4773-882A-D44D32FAB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989</c:v>
                </c:pt>
                <c:pt idx="1">
                  <c:v>964</c:v>
                </c:pt>
                <c:pt idx="2">
                  <c:v>1009</c:v>
                </c:pt>
              </c:numCache>
            </c:numRef>
          </c:val>
          <c:extLst>
            <c:ext xmlns:c16="http://schemas.microsoft.com/office/drawing/2014/chart" uri="{C3380CC4-5D6E-409C-BE32-E72D297353CC}">
              <c16:uniqueId val="{00000001-75E8-4773-882A-D44D32FAB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2925</c:v>
                </c:pt>
                <c:pt idx="1">
                  <c:v>2902</c:v>
                </c:pt>
                <c:pt idx="2">
                  <c:v>2959</c:v>
                </c:pt>
              </c:numCache>
            </c:numRef>
          </c:val>
          <c:extLst>
            <c:ext xmlns:c16="http://schemas.microsoft.com/office/drawing/2014/chart" uri="{C3380CC4-5D6E-409C-BE32-E72D297353CC}">
              <c16:uniqueId val="{00000002-75E8-4773-882A-D44D32FAB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{931E06F8-8D77-4445-8269-7D559C0574F9}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AF-4068-B405-9D044F46AD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{F3260AC5-D987-4AB6-A68F-5B8C6FB3066C}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AF-4068-B405-9D044F46AD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{8406C2ED-DA53-4268-A418-FE5DA4B75861}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AF-4068-B405-9D044F46AD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{EBCC9E30-9D38-4727-9CCD-4BA463E536DA}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AF-4068-B405-9D044F46AD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{DAB6C2AB-C0FB-40A0-9548-AB56420E14D9}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AF-4068-B405-9D044F46A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{5D5AA6B2-704E-4245-9482-CE5CC91AFB29}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AF-4068-B405-9D044F46A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{6017CB2A-E64D-493F-8EA8-F68CD06D02C2}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AF-4068-B405-9D044F46AD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{5210F92E-97A9-4E74-AACA-65E92A22F5BE}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AF-4068-B405-9D044F46AD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{88F6C7DA-B0EA-4B0B-AD60-1345AED4F46C}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AF-4068-B405-9D044F46AD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64.099999999999994</c:v>
                </c:pt>
                <c:pt idx="16">
                  <c:v>65.2</c:v>
                </c:pt>
                <c:pt idx="24">
                  <c:v>69.099999999999994</c:v>
                </c:pt>
                <c:pt idx="32">
                  <c:v>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8AF-4068-B405-9D044F46AD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{5A6748CB-1565-4C7C-8F54-794E439CBB0C}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AF-4068-B405-9D044F46AD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{D385857E-A5EF-4839-92DC-9D533746AEFF}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AF-4068-B405-9D044F46AD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{8922D5BE-BECA-4E26-97D3-951C4DAC62A1}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AF-4068-B405-9D044F46AD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{9EC96247-EAAB-4436-8F24-7121691B7FEE}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AF-4068-B405-9D044F46AD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{377BAD10-DABB-4BCD-ABA6-40713521CB3B}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AF-4068-B405-9D044F46AD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{AA356548-0055-41A8-819E-0AD96F8E3BD0}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AF-4068-B405-9D044F46AD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{08AB4632-5163-4EF5-9947-A1DF414B99B0}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AF-4068-B405-9D044F46AD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{B9AF3A59-EB0B-4579-8F7C-780B676BD064}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AF-4068-B405-9D044F46AD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{FB3EBE8C-A0DB-4619-B4A6-A295357A1279}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AF-4068-B405-9D044F46AD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AF-4068-B405-9D044F46ADC3}"/>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{0B8D1914-B70B-416A-B7C8-667E7E21A042}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4F-48C3-9BD8-579F06D956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{2E4270B1-EEC6-4A80-80D9-E2C76E77EA24}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4F-48C3-9BD8-579F06D956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{8ED214DD-6B5B-40BB-BFAD-1B04E9BD3D41}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4F-48C3-9BD8-579F06D956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{3384800F-2B51-406E-AE6F-D1E50E36690D}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4F-48C3-9BD8-579F06D956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{113A659C-7206-441E-9713-798902E13DA5}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4F-48C3-9BD8-579F06D956E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{673DA575-C631-49C5-839C-5B91EBC64770}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4F-48C3-9BD8-579F06D956E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{9876DD1D-41DC-46F6-8C1E-102C21C9476C}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4F-48C3-9BD8-579F06D956E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{AEC405F8-E79C-4852-B793-7FB20D4BC1D5}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4F-48C3-9BD8-579F06D956E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{62BC86FF-FABB-405B-9BF8-F067B13E66CC}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4F-48C3-9BD8-579F06D956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1</c:v>
                </c:pt>
                <c:pt idx="24">
                  <c:v>2.1</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4F-48C3-9BD8-579F06D956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{DE2DA95F-0602-419C-B7BE-F1AF2B5D9548}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4F-48C3-9BD8-579F06D956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{C8C516AC-BE5C-4B36-BC0A-AD495A4A3EE9}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4F-48C3-9BD8-579F06D956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{AD03F88D-54F2-4447-9F59-DBF4AA771C39}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4F-48C3-9BD8-579F06D956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{B9373C37-8A00-4F70-A8AD-841478C0AF8D}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4F-48C3-9BD8-579F06D956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{F278EE01-122D-4DDD-8BDB-CEB01A4D44DC}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4F-48C3-9BD8-579F06D956E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{8FB671ED-BC5C-4A83-9EA3-9A9BCA5615CB}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4F-48C3-9BD8-579F06D956E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{3CC91C73-434B-42F0-ABF5-86D15C1BA09A}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4F-48C3-9BD8-579F06D956E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{723A99EC-8C3B-446B-A145-561C4CC3C3EF}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4F-48C3-9BD8-579F06D956E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{20028D39-1F1C-49B8-89F9-71EE5E03D1D3}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4F-48C3-9BD8-579F06D956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A4F-48C3-9BD8-579F06D956E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計画的な事業の遂行や繰上償還により減少させており、同様に算入公債費等（後年度、普通交付税で財政措置される公債費）も徐々に連動して減少させてきたが、今後においては近年公共施設の老朽化による施設改修・更新事業を実施していることから、事業実施分の元金償還開始による元利償還金より増加に転じることが想定される。</a:t>
          </a:r>
        </a:p>
        <a:p>
          <a:r>
            <a:rPr kumimoji="1" lang="ja-JP" altLang="en-US" sz="1400">
              <a:latin typeface="ＭＳ ゴシック" pitchFamily="49" charset="-128"/>
              <a:ea typeface="ＭＳ ゴシック" pitchFamily="49" charset="-128"/>
            </a:rPr>
            <a:t>　引き続き、事業の必要性・緊急性を勘案し、新規地方債の発行を抑制するとともに、有利な地方債の活用により、公債費の適正化に努める。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本町においては、減債基金満期一括償還地方債の借入がなく、今後においても利用はしない予定である。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においても老朽化した公共施設の改修・更新が実施されていくため、将来負担額が増加していくことが想定されるが、引き続き、事務事業の効率化、見直し等による経費の削減に努め、計画的な事業の遂行により新規地方債の発行抑制、有利な地方債の活用、繰上償還などの実施により比率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北海道幌加内町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令和３年度においては財源不足による財政調整基金等の取崩しは財源が確保出来たことにより実施しなかった。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また、事業実施等による基金繰入は行ったが、今後の公債費増額分の財源確保を目的として、減債基金への積立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百万円を行うなど、全体としては繰入額より積立額が上回り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事業の必要性、緊急性を勘案し、基金運営の適正化に努める。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①公共施設等整備基金：公共施設の建設、改修、用地取得、取り壊し。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②総合振興基金：町の総合振興事業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深名線バス転換対策基金：通学定期運賃差額助成事業やバス停留所の整備。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④夢・人・郷づくり基金：活力あるまちづくりに資する人材育成事業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⑤社会福祉基金：地域の福祉増進事業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①増減なし（利子分のみ増）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②増減なし（利子分のみ増）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深名線バス関連事業へ充当しているため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①老朽化する施設整備事業へ充当。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②町総合振興事業等へ充当。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③従来どおり、通学定期運賃差額助成事業や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バス停留所等の整備へ充当。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④国内外へ研修派遣及び交流事業や講師招聘、講演会の開催等へ充当。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⑤福祉増進事業へ充当。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財源不足分として取崩しがなった為、利子分の増加となった。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災害や経済事情の変動により財源不足が生じた場合に充当する予定。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例年実施している特養施設・診療所建設に係る元利償還金への充当は財源確保により実施しなかった。</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今後の公共施設老朽化による事業改修等による公債費増分の財源確保を目的に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特養施設・診療所建設にかかる充当は当面実施する予定。その他は経済事情の変動により財源不足が生じた場合に充当する予定。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F347DDA-E43C-4DE3-BB98-DF8507085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3EF20D-A2C1-4949-82C6-B0B4464D6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EEDDB75-BE16-4E19-9165-A7D4B3ECE39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8356FEE-3353-4ADE-89F2-D8AA7D4C4D4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E4B8D98-7304-42FA-B77C-6E633E9BEB0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876799B-3489-468B-95B9-B0010A2E8B9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2AEF314-B1C4-4CF9-A414-B55ABD75FE9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2C8D216-F4A3-42F1-A180-604E9EC3E0F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9FD5ED1-EFAB-4A63-9468-50D9725AEA9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C62365F-DE1C-4CBD-ACD3-2B23EF48427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2B2A4B6-736D-493C-89C7-184AB8F6DE7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E0E29E8-7C02-4373-B962-5326A8FE833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2F55123-88D3-4C43-A737-820E13008EA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BBF839C-8257-4800-8678-56F5BDE261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0C562F6-3300-4E08-9CA6-11935D0F45D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0C370A2-7A3F-4C82-9883-DCD7FC55E6F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728A5D2-C381-458D-9EF7-E2804F22E9E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AEA0F08-94D9-47DD-8BF0-5024A38500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C068BF5-AD2A-435F-AFEE-4330D73C8E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EED3DC5-BE12-449B-9C69-CFA041407F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1EF801F-6939-49A3-BF20-070FD73F12D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ACEB578-3F49-48BA-9E3E-EC282F38B4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71ABD8A-ED63-4958-8645-19773F1FA87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24B2228-1B40-4AED-9D6D-C52FAF58151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A74CD4C-BD12-4A40-845A-23670710E5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37E545A-CB81-4110-9C02-1FBE1FABDA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E36AB32-3BAE-4B5B-987E-DB81945421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5A5A646-2407-4353-8B24-5A2BCBDF99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550D1C0-5754-435C-81F5-E27990E235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490C46B-AD38-4A34-BC02-11CF4E683E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3A2ABAB-2263-4376-AB85-730BBFB752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E63FADC-8DD0-49DE-8C47-F28CE160112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2167EBE-99AE-477B-A160-B634F06B4B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910A3DB-CE43-43B9-B9B5-7A0393F38F7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0EAFE3D-0193-4111-8D6B-494C6A3CD0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9FEC906-1B6B-4048-B78D-78BDA555D3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E7F3274-08B8-4975-AA09-F79F2C8635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C225E1C-F0B9-484F-B19B-C4C6AEB38D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0908D71-7D92-4296-9408-E383EC8DB13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CC37001-A483-4BBB-A766-41BF0760C15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87FF925-81B4-4212-B267-D7D4C34131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E9F42FB-8E20-4E81-A52B-F1A5D018B06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B171F14-3552-4B48-89D1-C5D265A168B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8891788-FB90-430B-8F6C-1D161BD8CD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A346160-5C89-4A64-AC21-611DAD3153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8B5D280-6DD2-426F-8553-EEEA897BAA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E9970CD-1437-4785-8FF8-556E425A62F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7FC3A3D-7C84-410B-8831-F8CBC3CE853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1639745-DD5F-4FF8-9E01-3FA53E92EC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110CDE9-D0E4-4785-AB42-A7AEA4B6703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A71278F-507B-44F9-ADBD-503CCD75F2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3BC87DB-25B5-4CBE-9B90-EF15C1F1D7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4A96FAD-55DA-4DFD-8F51-20DCEBB21E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CD18DE9-C359-46CE-B90A-C55DD98BBF9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8FC9C46-8127-43C5-AC77-5BA752D989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6DB8178-E24B-44CB-B676-ED15B22FF4A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542CFCF-DB8A-4ABA-9A74-8411A683DF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a:t>
          </a:r>
          <a:r>
            <a:rPr kumimoji="1" lang="en-US" altLang="ja-JP" sz="1100" baseline="0">
              <a:latin typeface="ＭＳ Ｐゴシック" panose="020B0600070205080204" pitchFamily="50" charset="-128"/>
              <a:ea typeface="ＭＳ Ｐゴシック" panose="020B0600070205080204" pitchFamily="50" charset="-128"/>
            </a:rPr>
            <a:t>l</a:t>
          </a:r>
          <a:r>
            <a:rPr kumimoji="1" lang="ja-JP" altLang="en-US" sz="1100" baseline="0">
              <a:latin typeface="ＭＳ Ｐゴシック" panose="020B0600070205080204" pitchFamily="50" charset="-128"/>
              <a:ea typeface="ＭＳ Ｐゴシック" panose="020B0600070205080204" pitchFamily="50" charset="-128"/>
            </a:rPr>
            <a:t>固定資産減価償却率は、類似団体と比較しても高く、上昇傾向にあることから、個別施設計画に基づき計画的に維持更新を行っていく必要がある。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015E246-24E5-490F-8E4B-5BD49CA447C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982EB3C-8FFF-4A54-A11B-2C9892784A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032BE43-62E4-423B-B509-A89BA1BAC06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9E89C94-3F51-4A7F-B97A-BBC6905EF0D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6A253D6-A903-4027-9D3F-889267CA1BB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E893F77-FF0C-4BBC-9436-E6F3FCD8E1B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45D911F2-5A42-4A96-BF27-162B69A4D43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812ED5D-9A50-4348-B2FD-4E75C45D93E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E4F2061-446C-447D-A596-17BB300B6E6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AF2BA99-6CF1-49EA-8188-26C5EE46676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A34F83F-1B0D-4396-A495-482FCBCD87C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BFA48B0-B088-4884-B682-D04905FFB4A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2872CD3-6F41-403D-8B32-22BB00509A5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60F15F1-001C-41FD-9B36-104563684A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736381C-554C-40B7-B122-3E623DE6A78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9D87846-1559-4DD0-B783-BF7C0D56094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FAED7456-5000-4597-9DC9-1ECCBEC10B2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3AD2FB7-F090-42B1-B579-5F08BD1CD15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3C560799-0E1F-4009-AA27-D975EA1E3D67}"/>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91DE5EDA-4DA7-4306-95D6-A9D99F4D017A}"/>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68D59398-BC31-43F9-A6FC-02F97B6222E3}"/>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2772D41A-DF06-499C-B33D-59F44ECF1342}"/>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20627F9A-0398-4D51-AA1E-EB0C789297D5}"/>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2526A802-8A48-41BB-BB5D-C52CF3EDCD32}"/>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F052B251-82F3-481C-8505-701819AF194F}"/>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D048DD5F-6FF5-4544-87DD-59B1A4ABE4D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8302FB35-101A-45E2-B4C9-A52BF34ABE3A}"/>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16F3EFB2-D66A-4780-A9DE-E7CF2A656B43}"/>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A9B855FF-54F2-4EEF-8F06-A00A9988A41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AEE7287-4635-4A11-898A-87CB22476E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EE30DB5-CBF5-4EB2-89FC-05DE8756FD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374D7E8-956F-4987-AFDD-4041F7F499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5BE9EDB-ABFC-4135-9CAB-AFD4184C5B1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1441995-6444-4C1E-8C17-D36300CC1A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155575</xdr:rowOff>
    </xdr:from>
    <xdr:to>
      <xdr:col>23</xdr:col>
      <xdr:colOff>136525</xdr:colOff>
      <xdr:row>33</xdr:row>
      <xdr:rowOff>85725</xdr:rowOff>
    </xdr:to>
    <xdr:sp macro="" textlink="">
      <xdr:nvSpPr>
        <xdr:cNvPr id="93" name="楕円 92">
          <a:extLst>
            <a:ext uri="{FF2B5EF4-FFF2-40B4-BE49-F238E27FC236}">
              <a16:creationId xmlns:a16="http://schemas.microsoft.com/office/drawing/2014/main" id="{26E5C786-2F24-48E0-B1D2-9E628A907E24}"/>
            </a:ext>
          </a:extLst>
        </xdr:cNvPr>
        <xdr:cNvSpPr/>
      </xdr:nvSpPr>
      <xdr:spPr>
        <a:xfrm>
          <a:off x="4711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134002</xdr:rowOff>
    </xdr:from>
    <xdr:ext cx="405111" cy="259045"/>
    <xdr:sp macro="" textlink="">
      <xdr:nvSpPr>
        <xdr:cNvPr id="94" name="有形固定資産減価償却率該当値テキスト">
          <a:extLst>
            <a:ext uri="{FF2B5EF4-FFF2-40B4-BE49-F238E27FC236}">
              <a16:creationId xmlns:a16="http://schemas.microsoft.com/office/drawing/2014/main" id="{6E20C501-67A3-4E32-84E5-5304B42FC596}"/>
            </a:ext>
          </a:extLst>
        </xdr:cNvPr>
        <xdr:cNvSpPr txBox="1"/>
      </xdr:nvSpPr>
      <xdr:spPr>
        <a:xfrm>
          <a:off x="48133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158659</xdr:rowOff>
    </xdr:from>
    <xdr:to>
      <xdr:col>19</xdr:col>
      <xdr:colOff>187325</xdr:colOff>
      <xdr:row>33</xdr:row>
      <xdr:rowOff>88809</xdr:rowOff>
    </xdr:to>
    <xdr:sp macro="" textlink="">
      <xdr:nvSpPr>
        <xdr:cNvPr id="95" name="楕円 94">
          <a:extLst>
            <a:ext uri="{FF2B5EF4-FFF2-40B4-BE49-F238E27FC236}">
              <a16:creationId xmlns:a16="http://schemas.microsoft.com/office/drawing/2014/main" id="{AFBB04FC-51B9-4BDA-A3CE-316B1377F868}"/>
            </a:ext>
          </a:extLst>
        </xdr:cNvPr>
        <xdr:cNvSpPr/>
      </xdr:nvSpPr>
      <xdr:spPr>
        <a:xfrm>
          <a:off x="4000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38009</xdr:rowOff>
    </xdr:to>
    <xdr:cxnSp macro="">
      <xdr:nvCxnSpPr>
        <xdr:cNvPr id="96" name="直線コネクタ 95">
          <a:extLst>
            <a:ext uri="{FF2B5EF4-FFF2-40B4-BE49-F238E27FC236}">
              <a16:creationId xmlns:a16="http://schemas.microsoft.com/office/drawing/2014/main" id="{2F8C2ED4-76CB-4CEA-844B-92EB7A4E8EF3}"/>
            </a:ext>
          </a:extLst>
        </xdr:cNvPr>
        <xdr:cNvCxnSpPr/>
      </xdr:nvCxnSpPr>
      <xdr:spPr>
        <a:xfrm flipV="1">
          <a:off x="4051300" y="646430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7" name="楕円 96">
          <a:extLst>
            <a:ext uri="{FF2B5EF4-FFF2-40B4-BE49-F238E27FC236}">
              <a16:creationId xmlns:a16="http://schemas.microsoft.com/office/drawing/2014/main" id="{2F54D8F4-E5DA-485A-8F7F-ECCE41D43506}"/>
            </a:ext>
          </a:extLst>
        </xdr:cNvPr>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33</xdr:row>
      <xdr:rowOff>38009</xdr:rowOff>
    </xdr:to>
    <xdr:cxnSp macro="">
      <xdr:nvCxnSpPr>
        <xdr:cNvPr id="98" name="直線コネクタ 97">
          <a:extLst>
            <a:ext uri="{FF2B5EF4-FFF2-40B4-BE49-F238E27FC236}">
              <a16:creationId xmlns:a16="http://schemas.microsoft.com/office/drawing/2014/main" id="{EF4ECE68-C105-461A-AE28-08329EAF4CD3}"/>
            </a:ext>
          </a:extLst>
        </xdr:cNvPr>
        <xdr:cNvCxnSpPr/>
      </xdr:nvCxnSpPr>
      <xdr:spPr>
        <a:xfrm>
          <a:off x="3289300" y="6347097"/>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99" name="楕円 98">
          <a:extLst>
            <a:ext uri="{FF2B5EF4-FFF2-40B4-BE49-F238E27FC236}">
              <a16:creationId xmlns:a16="http://schemas.microsoft.com/office/drawing/2014/main" id="{519F15BC-BBFB-4D6F-A0ED-05EDC84A54A6}"/>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89172</xdr:rowOff>
    </xdr:to>
    <xdr:cxnSp macro="">
      <xdr:nvCxnSpPr>
        <xdr:cNvPr id="100" name="直線コネクタ 99">
          <a:extLst>
            <a:ext uri="{FF2B5EF4-FFF2-40B4-BE49-F238E27FC236}">
              <a16:creationId xmlns:a16="http://schemas.microsoft.com/office/drawing/2014/main" id="{148FE84B-3751-437E-82D0-E9C0B9DE98F0}"/>
            </a:ext>
          </a:extLst>
        </xdr:cNvPr>
        <xdr:cNvCxnSpPr/>
      </xdr:nvCxnSpPr>
      <xdr:spPr>
        <a:xfrm>
          <a:off x="2527300" y="631317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148136</xdr:rowOff>
    </xdr:from>
    <xdr:to>
      <xdr:col>7</xdr:col>
      <xdr:colOff>187325</xdr:colOff>
      <xdr:row>32</xdr:row>
      <xdr:rowOff>78286</xdr:rowOff>
    </xdr:to>
    <xdr:sp macro="" textlink="">
      <xdr:nvSpPr>
        <xdr:cNvPr id="101" name="楕円 100">
          <a:extLst>
            <a:ext uri="{FF2B5EF4-FFF2-40B4-BE49-F238E27FC236}">
              <a16:creationId xmlns:a16="http://schemas.microsoft.com/office/drawing/2014/main" id="{A868EB0F-42EE-46BA-8C65-E084C371DF40}"/>
            </a:ext>
          </a:extLst>
        </xdr:cNvPr>
        <xdr:cNvSpPr/>
      </xdr:nvSpPr>
      <xdr:spPr>
        <a:xfrm>
          <a:off x="1714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27486</xdr:rowOff>
    </xdr:from>
    <xdr:to>
      <xdr:col>11</xdr:col>
      <xdr:colOff>136525</xdr:colOff>
      <xdr:row>32</xdr:row>
      <xdr:rowOff>55245</xdr:rowOff>
    </xdr:to>
    <xdr:cxnSp macro="">
      <xdr:nvCxnSpPr>
        <xdr:cNvPr id="102" name="直線コネクタ 101">
          <a:extLst>
            <a:ext uri="{FF2B5EF4-FFF2-40B4-BE49-F238E27FC236}">
              <a16:creationId xmlns:a16="http://schemas.microsoft.com/office/drawing/2014/main" id="{CF315C82-4C00-451C-8A22-0095FFF7E8AB}"/>
            </a:ext>
          </a:extLst>
        </xdr:cNvPr>
        <xdr:cNvCxnSpPr/>
      </xdr:nvCxnSpPr>
      <xdr:spPr>
        <a:xfrm>
          <a:off x="1765300" y="62854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5B74B4C2-D0F9-44D0-9C4B-452B0844DAC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8813D18E-C1AE-4CF0-92EE-45BDE0899AFB}"/>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9538F8D9-E6B2-4CC5-B3A3-EC1A63DEE834}"/>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67656C96-7A8C-4BBD-8D7F-7DBD7CDA5E4A}"/>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79936</xdr:rowOff>
    </xdr:from>
    <xdr:ext cx="405111" cy="259045"/>
    <xdr:sp macro="" textlink="">
      <xdr:nvSpPr>
        <xdr:cNvPr id="107" name="n_1mainValue有形固定資産減価償却率">
          <a:extLst>
            <a:ext uri="{FF2B5EF4-FFF2-40B4-BE49-F238E27FC236}">
              <a16:creationId xmlns:a16="http://schemas.microsoft.com/office/drawing/2014/main" id="{D10ED53A-760F-4946-ABE2-FBA64D641F9D}"/>
            </a:ext>
          </a:extLst>
        </xdr:cNvPr>
        <xdr:cNvSpPr txBox="1"/>
      </xdr:nvSpPr>
      <xdr:spPr>
        <a:xfrm>
          <a:off x="38360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108" name="n_2mainValue有形固定資産減価償却率">
          <a:extLst>
            <a:ext uri="{FF2B5EF4-FFF2-40B4-BE49-F238E27FC236}">
              <a16:creationId xmlns:a16="http://schemas.microsoft.com/office/drawing/2014/main" id="{1F3EC22E-BB46-4ADD-86BA-AE922A91F2B0}"/>
            </a:ext>
          </a:extLst>
        </xdr:cNvPr>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109" name="n_3mainValue有形固定資産減価償却率">
          <a:extLst>
            <a:ext uri="{FF2B5EF4-FFF2-40B4-BE49-F238E27FC236}">
              <a16:creationId xmlns:a16="http://schemas.microsoft.com/office/drawing/2014/main" id="{84E78634-ECFC-416A-BB78-3C39C4AC536A}"/>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69413</xdr:rowOff>
    </xdr:from>
    <xdr:ext cx="405111" cy="259045"/>
    <xdr:sp macro="" textlink="">
      <xdr:nvSpPr>
        <xdr:cNvPr id="110" name="n_4mainValue有形固定資産減価償却率">
          <a:extLst>
            <a:ext uri="{FF2B5EF4-FFF2-40B4-BE49-F238E27FC236}">
              <a16:creationId xmlns:a16="http://schemas.microsoft.com/office/drawing/2014/main" id="{130AACAE-7E31-4578-BBF7-41F41C3A8B5C}"/>
            </a:ext>
          </a:extLst>
        </xdr:cNvPr>
        <xdr:cNvSpPr txBox="1"/>
      </xdr:nvSpPr>
      <xdr:spPr>
        <a:xfrm>
          <a:off x="1562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D279056-92D4-412E-9BAA-E61EB55D1C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99AD017-E1C9-4882-A624-2E747B84CC0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9DFBA6B4-2094-4E52-9F0B-F0B90ACE79F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62563DB-A033-4E0A-B695-BD3FA2515C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9389E12-109E-4156-97B0-E626623958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12D08EE-DC6D-4A2D-B3D8-617B839C5C7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6FA6263-E980-471D-BF3B-0384566C62B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3AF685F-F885-4911-9CBF-9E05513B068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E2AB485-CE49-4B9D-A5AE-9DB787237F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4047A91-5297-473B-BF1F-308830FA0FB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9A4E403-5E51-41DB-89EF-6E63122756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D9BBCEC-EDC1-4244-965C-03F54A5146E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74AA161-2C48-4F70-98B9-23C8D8EBBD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償還期間が短期の借入が増えているため、債務償還比率は類似団体と比較しても依然低い状況となっている。近年大型事業実施等により債務償還比率は上昇傾向にあるが、引き続き類似団体より、低い状況を維持できるよう適切な財政運営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841A09BD-3224-49B1-A5F4-45E6CE5D395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D340B18-3C85-4908-A41B-7133EC2CACA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6C44075-F10D-4071-8E2A-E88190335B6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97A84D8-FCC9-43C3-9153-CE1FAEEFE5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53B9960-B0E3-4608-96CE-26411D3B8B2E}"/>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D054570D-19EB-4383-8D44-97B4FC21699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EB57AFB-5666-4110-ACD1-B605BE0CC8C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3BDA888-7AC3-4242-8516-A6E5F83D1BE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623E31A8-4AD3-425E-8C1A-2DABB85083F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1CD280A-5DB8-44A5-B5D4-23DF7B71CD9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693F4BD-6796-4AD9-8D95-5D39E3CD027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7F42B35C-C486-425E-9781-B2D708AA0E7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4EF9F4C-1E66-4B7D-B8B1-7193B48DD57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CAA5C88-BC36-4B00-8619-B85554774E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7EDA923-41F7-428C-9AB7-2E999D3A99F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D1FE1D78-A0D1-4321-8DC0-54DC8D78853B}"/>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4A43C128-0AB9-4E50-83D0-A2796765168E}"/>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3E9AC49C-D242-4588-A649-F6467EE5E1EC}"/>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1E01E2DB-2AFC-4FFD-9490-027ABB0CDD6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EC7301C-7FE0-4F79-BB55-DE6F6B1D5EB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965C0AEF-41B2-447B-A594-0E24AB3433B8}"/>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E26AEAD8-5C4E-4E11-BD84-69952607C52A}"/>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8AFF68E7-6EC3-42EF-B06A-F8A3D0FBB501}"/>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154904B5-B18A-4E3B-B84C-7C0004467D05}"/>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11B08F62-3E18-4D64-AEC8-73AD4059A8AE}"/>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3EF4F9F3-7B22-4D81-8F86-6682B07A8D34}"/>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F87A5B5-5DBD-4E6A-BCB8-52006304032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CC6544E-52E1-40AC-9A12-8EC6163D986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6F1F120-5381-46C1-8795-AD328A40352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C721741-1EE3-4856-9662-85C62EB8F81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6B907A4-BD97-4B30-87F2-06C8EDA46F7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92371</xdr:rowOff>
    </xdr:from>
    <xdr:to>
      <xdr:col>76</xdr:col>
      <xdr:colOff>73025</xdr:colOff>
      <xdr:row>28</xdr:row>
      <xdr:rowOff>22521</xdr:rowOff>
    </xdr:to>
    <xdr:sp macro="" textlink="">
      <xdr:nvSpPr>
        <xdr:cNvPr id="155" name="楕円 154">
          <a:extLst>
            <a:ext uri="{FF2B5EF4-FFF2-40B4-BE49-F238E27FC236}">
              <a16:creationId xmlns:a16="http://schemas.microsoft.com/office/drawing/2014/main" id="{E8E35D22-55DA-4CAD-B04A-2C93D459B169}"/>
            </a:ext>
          </a:extLst>
        </xdr:cNvPr>
        <xdr:cNvSpPr/>
      </xdr:nvSpPr>
      <xdr:spPr>
        <a:xfrm>
          <a:off x="14744700" y="54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115248</xdr:rowOff>
    </xdr:from>
    <xdr:ext cx="469744" cy="259045"/>
    <xdr:sp macro="" textlink="">
      <xdr:nvSpPr>
        <xdr:cNvPr id="156" name="債務償還比率該当値テキスト">
          <a:extLst>
            <a:ext uri="{FF2B5EF4-FFF2-40B4-BE49-F238E27FC236}">
              <a16:creationId xmlns:a16="http://schemas.microsoft.com/office/drawing/2014/main" id="{48B29AE6-4BDC-4551-8670-0E4AA85D5044}"/>
            </a:ext>
          </a:extLst>
        </xdr:cNvPr>
        <xdr:cNvSpPr txBox="1"/>
      </xdr:nvSpPr>
      <xdr:spPr>
        <a:xfrm>
          <a:off x="14846300" y="53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72580</xdr:rowOff>
    </xdr:from>
    <xdr:to>
      <xdr:col>72</xdr:col>
      <xdr:colOff>123825</xdr:colOff>
      <xdr:row>28</xdr:row>
      <xdr:rowOff>2730</xdr:rowOff>
    </xdr:to>
    <xdr:sp macro="" textlink="">
      <xdr:nvSpPr>
        <xdr:cNvPr id="157" name="楕円 156">
          <a:extLst>
            <a:ext uri="{FF2B5EF4-FFF2-40B4-BE49-F238E27FC236}">
              <a16:creationId xmlns:a16="http://schemas.microsoft.com/office/drawing/2014/main" id="{2BC35D2C-BA1D-44E8-A067-58107652FB4E}"/>
            </a:ext>
          </a:extLst>
        </xdr:cNvPr>
        <xdr:cNvSpPr/>
      </xdr:nvSpPr>
      <xdr:spPr>
        <a:xfrm>
          <a:off x="14033500" y="54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123380</xdr:rowOff>
    </xdr:from>
    <xdr:to>
      <xdr:col>76</xdr:col>
      <xdr:colOff>22225</xdr:colOff>
      <xdr:row>27</xdr:row>
      <xdr:rowOff>143171</xdr:rowOff>
    </xdr:to>
    <xdr:cxnSp macro="">
      <xdr:nvCxnSpPr>
        <xdr:cNvPr id="158" name="直線コネクタ 157">
          <a:extLst>
            <a:ext uri="{FF2B5EF4-FFF2-40B4-BE49-F238E27FC236}">
              <a16:creationId xmlns:a16="http://schemas.microsoft.com/office/drawing/2014/main" id="{C4CC0006-6F31-46B4-8573-9593BA2B5F8B}"/>
            </a:ext>
          </a:extLst>
        </xdr:cNvPr>
        <xdr:cNvCxnSpPr/>
      </xdr:nvCxnSpPr>
      <xdr:spPr>
        <a:xfrm>
          <a:off x="14084300" y="5524055"/>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16447</xdr:rowOff>
    </xdr:from>
    <xdr:to>
      <xdr:col>68</xdr:col>
      <xdr:colOff>123825</xdr:colOff>
      <xdr:row>27</xdr:row>
      <xdr:rowOff>118047</xdr:rowOff>
    </xdr:to>
    <xdr:sp macro="" textlink="">
      <xdr:nvSpPr>
        <xdr:cNvPr id="159" name="楕円 158">
          <a:extLst>
            <a:ext uri="{FF2B5EF4-FFF2-40B4-BE49-F238E27FC236}">
              <a16:creationId xmlns:a16="http://schemas.microsoft.com/office/drawing/2014/main" id="{E8EADEB4-15F7-4ADD-B295-A9FF393F51C1}"/>
            </a:ext>
          </a:extLst>
        </xdr:cNvPr>
        <xdr:cNvSpPr/>
      </xdr:nvSpPr>
      <xdr:spPr>
        <a:xfrm>
          <a:off x="13271500" y="5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67247</xdr:rowOff>
    </xdr:from>
    <xdr:to>
      <xdr:col>72</xdr:col>
      <xdr:colOff>73025</xdr:colOff>
      <xdr:row>27</xdr:row>
      <xdr:rowOff>123380</xdr:rowOff>
    </xdr:to>
    <xdr:cxnSp macro="">
      <xdr:nvCxnSpPr>
        <xdr:cNvPr id="160" name="直線コネクタ 159">
          <a:extLst>
            <a:ext uri="{FF2B5EF4-FFF2-40B4-BE49-F238E27FC236}">
              <a16:creationId xmlns:a16="http://schemas.microsoft.com/office/drawing/2014/main" id="{52B94D11-6AF8-4E79-95D5-D2248FE2C111}"/>
            </a:ext>
          </a:extLst>
        </xdr:cNvPr>
        <xdr:cNvCxnSpPr/>
      </xdr:nvCxnSpPr>
      <xdr:spPr>
        <a:xfrm>
          <a:off x="13322300" y="5467922"/>
          <a:ext cx="7620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167026</xdr:rowOff>
    </xdr:from>
    <xdr:to>
      <xdr:col>64</xdr:col>
      <xdr:colOff>123825</xdr:colOff>
      <xdr:row>27</xdr:row>
      <xdr:rowOff>97176</xdr:rowOff>
    </xdr:to>
    <xdr:sp macro="" textlink="">
      <xdr:nvSpPr>
        <xdr:cNvPr id="161" name="楕円 160">
          <a:extLst>
            <a:ext uri="{FF2B5EF4-FFF2-40B4-BE49-F238E27FC236}">
              <a16:creationId xmlns:a16="http://schemas.microsoft.com/office/drawing/2014/main" id="{1063019D-E4AD-430C-A883-504895BC7565}"/>
            </a:ext>
          </a:extLst>
        </xdr:cNvPr>
        <xdr:cNvSpPr/>
      </xdr:nvSpPr>
      <xdr:spPr>
        <a:xfrm>
          <a:off x="12509500" y="53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46376</xdr:rowOff>
    </xdr:from>
    <xdr:to>
      <xdr:col>68</xdr:col>
      <xdr:colOff>73025</xdr:colOff>
      <xdr:row>27</xdr:row>
      <xdr:rowOff>67247</xdr:rowOff>
    </xdr:to>
    <xdr:cxnSp macro="">
      <xdr:nvCxnSpPr>
        <xdr:cNvPr id="162" name="直線コネクタ 161">
          <a:extLst>
            <a:ext uri="{FF2B5EF4-FFF2-40B4-BE49-F238E27FC236}">
              <a16:creationId xmlns:a16="http://schemas.microsoft.com/office/drawing/2014/main" id="{B220D051-DDB9-47C4-AB6E-D6B57E53D221}"/>
            </a:ext>
          </a:extLst>
        </xdr:cNvPr>
        <xdr:cNvCxnSpPr/>
      </xdr:nvCxnSpPr>
      <xdr:spPr>
        <a:xfrm>
          <a:off x="12560300" y="5447051"/>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119708</xdr:rowOff>
    </xdr:from>
    <xdr:to>
      <xdr:col>60</xdr:col>
      <xdr:colOff>123825</xdr:colOff>
      <xdr:row>27</xdr:row>
      <xdr:rowOff>49858</xdr:rowOff>
    </xdr:to>
    <xdr:sp macro="" textlink="">
      <xdr:nvSpPr>
        <xdr:cNvPr id="163" name="楕円 162">
          <a:extLst>
            <a:ext uri="{FF2B5EF4-FFF2-40B4-BE49-F238E27FC236}">
              <a16:creationId xmlns:a16="http://schemas.microsoft.com/office/drawing/2014/main" id="{3D229466-2B28-471A-88B4-594FEED97221}"/>
            </a:ext>
          </a:extLst>
        </xdr:cNvPr>
        <xdr:cNvSpPr/>
      </xdr:nvSpPr>
      <xdr:spPr>
        <a:xfrm>
          <a:off x="11747500" y="53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170508</xdr:rowOff>
    </xdr:from>
    <xdr:to>
      <xdr:col>64</xdr:col>
      <xdr:colOff>73025</xdr:colOff>
      <xdr:row>27</xdr:row>
      <xdr:rowOff>46376</xdr:rowOff>
    </xdr:to>
    <xdr:cxnSp macro="">
      <xdr:nvCxnSpPr>
        <xdr:cNvPr id="164" name="直線コネクタ 163">
          <a:extLst>
            <a:ext uri="{FF2B5EF4-FFF2-40B4-BE49-F238E27FC236}">
              <a16:creationId xmlns:a16="http://schemas.microsoft.com/office/drawing/2014/main" id="{F8E1F490-049E-4BDE-BD13-B3FC1499CF6B}"/>
            </a:ext>
          </a:extLst>
        </xdr:cNvPr>
        <xdr:cNvCxnSpPr/>
      </xdr:nvCxnSpPr>
      <xdr:spPr>
        <a:xfrm>
          <a:off x="11798300" y="5399733"/>
          <a:ext cx="762000" cy="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78919ABC-973E-4B84-B40B-562281EACEF2}"/>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117A324F-8766-4693-95CE-948B269C3D08}"/>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C002369A-B9B0-49BD-B0CE-0FD3B32255D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5521E584-A89B-4E5E-B75A-85CBFBFABBA9}"/>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19257</xdr:rowOff>
    </xdr:from>
    <xdr:ext cx="469744" cy="259045"/>
    <xdr:sp macro="" textlink="">
      <xdr:nvSpPr>
        <xdr:cNvPr id="169" name="n_1mainValue債務償還比率">
          <a:extLst>
            <a:ext uri="{FF2B5EF4-FFF2-40B4-BE49-F238E27FC236}">
              <a16:creationId xmlns:a16="http://schemas.microsoft.com/office/drawing/2014/main" id="{91411399-A55D-45A2-8B18-0DBF169AE3C7}"/>
            </a:ext>
          </a:extLst>
        </xdr:cNvPr>
        <xdr:cNvSpPr txBox="1"/>
      </xdr:nvSpPr>
      <xdr:spPr>
        <a:xfrm>
          <a:off x="13836727" y="524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134574</xdr:rowOff>
    </xdr:from>
    <xdr:ext cx="405111" cy="259045"/>
    <xdr:sp macro="" textlink="">
      <xdr:nvSpPr>
        <xdr:cNvPr id="170" name="n_2mainValue債務償還比率">
          <a:extLst>
            <a:ext uri="{FF2B5EF4-FFF2-40B4-BE49-F238E27FC236}">
              <a16:creationId xmlns:a16="http://schemas.microsoft.com/office/drawing/2014/main" id="{531D7E0A-977F-4315-BED5-DC7194B600D5}"/>
            </a:ext>
          </a:extLst>
        </xdr:cNvPr>
        <xdr:cNvSpPr txBox="1"/>
      </xdr:nvSpPr>
      <xdr:spPr>
        <a:xfrm>
          <a:off x="13119744" y="519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113703</xdr:rowOff>
    </xdr:from>
    <xdr:ext cx="405111" cy="259045"/>
    <xdr:sp macro="" textlink="">
      <xdr:nvSpPr>
        <xdr:cNvPr id="171" name="n_3mainValue債務償還比率">
          <a:extLst>
            <a:ext uri="{FF2B5EF4-FFF2-40B4-BE49-F238E27FC236}">
              <a16:creationId xmlns:a16="http://schemas.microsoft.com/office/drawing/2014/main" id="{2A9AE45C-C45A-4D95-A1AD-142A69842D6F}"/>
            </a:ext>
          </a:extLst>
        </xdr:cNvPr>
        <xdr:cNvSpPr txBox="1"/>
      </xdr:nvSpPr>
      <xdr:spPr>
        <a:xfrm>
          <a:off x="12357744" y="5171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66385</xdr:rowOff>
    </xdr:from>
    <xdr:ext cx="405111" cy="259045"/>
    <xdr:sp macro="" textlink="">
      <xdr:nvSpPr>
        <xdr:cNvPr id="172" name="n_4mainValue債務償還比率">
          <a:extLst>
            <a:ext uri="{FF2B5EF4-FFF2-40B4-BE49-F238E27FC236}">
              <a16:creationId xmlns:a16="http://schemas.microsoft.com/office/drawing/2014/main" id="{D7840485-7CA9-47CB-B026-239C91AFCAAF}"/>
            </a:ext>
          </a:extLst>
        </xdr:cNvPr>
        <xdr:cNvSpPr txBox="1"/>
      </xdr:nvSpPr>
      <xdr:spPr>
        <a:xfrm>
          <a:off x="11595744" y="5124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8B934B41-DDE3-4E95-BCB0-80B62E7B13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B245F61-D3C5-4D18-A578-FD5D60BA810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661209AF-A9A8-4DF5-96A7-FE8FC9A212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C3C39BA-6D79-479F-A6CD-2D1FD8A8D8F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DA96AE8-B728-431F-AF87-5E50A6D3D7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4B74CD4-8C48-4DA9-9E48-0936FAEAD7D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44023E-9222-4FB6-8D3B-18FA965F94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9B2D96-326C-41A9-883B-358C382186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9E801A-702F-4A0B-A14A-6F6487005D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D5F12E-ED8A-4466-A0B4-A0D69E6E3EA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86E1BA-7BAD-4655-A8E4-7723734C84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B0B072-AE69-4CF4-A0AF-CBE1ABE199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6EA830-0858-4521-AE21-0C25DF4862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D262FD-C078-495C-A26F-85EFF7A319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6EB67D-C373-4A6B-9697-F26994F425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F13FBE-65B4-4C27-9599-28C1201A3D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9B56FD-16B4-455E-8951-AAF31A57D8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7EDA7F-5452-461A-A213-414B2185FA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B0867B-0A17-4F08-A600-C6CD2F8718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6D2F2D-20C0-413F-BC2F-E6A5A4B7A9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272E37-DDBC-48B2-BD24-11788C70DEB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4D6855-4670-4011-88CC-175B1D37BB1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C75748-382D-4D50-9625-9D0E576A65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22EAA6-7A60-4396-BC71-C15CB70E9D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A72869-AC14-45F5-8907-027DE10436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C6847B-D1A1-4836-8EA5-B75067EF46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F9187B-75B1-4299-98B1-344575B228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F0DFEE-EA19-4F5F-BA2D-E3367ABBAB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E9F3D7-C67D-454A-90F4-B126FA8A4BF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C44DA3-EFCD-4F24-B568-EC30B7BF3F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ACD754-17DF-4CD1-8AF2-307CC062E2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8B29B6-4929-49F4-9699-7B91575A42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94E15B-D5F0-4FC0-998B-1338177162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23DDB5-C5A1-4A04-B73E-8D0626BDCA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B58E6A-4D18-416F-A08C-E9AB2DF351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D25639-F4CA-4122-AB75-477F0D0B52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33C9F9-1E63-4F28-BF6B-15797DB7FC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42214E-24A9-4C5B-8691-E0A0091A0D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A92DC2-F902-4F10-80A1-69B516C733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67AFF2-F552-430D-91CA-BEBD9D53EF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A7D866-7734-4D42-B699-65C386004F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994F56-DCBA-4F55-83F6-A2B9FCD5DB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EEE758-98B7-4EB6-832A-42FAC967E4C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BA0E28-F825-4127-AB98-0082A0A034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66D53C-6B68-44B7-BEC6-02E6D3A790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4A5E8D-BB35-486E-91B8-5CC89F573C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B292C8-6EE1-483A-9497-2632756A66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0C2874-CF07-4781-A141-1EECB311E6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60DCD88-3A66-4FD0-9EF8-D793BDB07CD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1737799-2023-4014-9744-4F1916A5991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AABADC-7787-4162-8AE3-91105A4FD4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F274B9-1ADC-4F92-8E3D-E076A5DDB92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141A82B-A716-48DC-961C-CED4DF8CA1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9A1A3DE-3E2E-4F6C-BA3C-0E201D359E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6CFCDD8-C66A-4965-BE3B-9587A8743CF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4FFF913-99DA-4A8F-8FB8-91356855CA0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739FFD7-CAE9-4643-B392-EE6DCE8172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E9FC1F-BB0E-41A0-9882-D3014980C38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546229D-CDBD-4282-8B57-E048BA7713C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76A7BF7-73BA-4DE3-975A-CE853A1D6F4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DAB5174-1338-489B-87B8-9B7A70FF6F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768372D-1322-4117-8F30-F957382DB30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A438C9C-C1FF-4954-B958-F7C6A0CA761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3B03CC4A-1B37-4BDF-A3A6-F907A55369F3}"/>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BE8E1CF-6665-44E2-910E-BCF2973D7158}"/>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8D5DB28-B8F1-46F5-B4B8-08F47FF66B7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6BBBA1F-3F1E-4F84-8031-3897F233460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5FDE5B8C-6A0C-44E4-BC00-F2606FF17173}"/>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84A20600-B079-40CD-9577-4F2F48C4F82E}"/>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BB4AEBA-9D62-4812-98AE-FEFB7FDA81FB}"/>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95F0A41-5659-4AA0-9A03-929C6A6BE51D}"/>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7E074652-E44C-48EE-8381-3FADBD9120E4}"/>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73D35B77-1CF9-4D40-86D6-E678E691AE58}"/>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48F778-C889-44EC-B692-A8A7D5CD08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CFCB49-3528-4CC9-81FA-27A8D1DC78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71C3F2-5B72-4E6A-8CC0-0B8615E0A85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730C1D-23FC-4D51-875B-84D62092BA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5D42C65-5814-47CA-AA01-361487E725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136434</xdr:rowOff>
    </xdr:from>
    <xdr:to>
      <xdr:col>24</xdr:col>
      <xdr:colOff>114300</xdr:colOff>
      <xdr:row>40</xdr:row>
      <xdr:rowOff>66584</xdr:rowOff>
    </xdr:to>
    <xdr:sp macro="" textlink="">
      <xdr:nvSpPr>
        <xdr:cNvPr id="74" name="楕円 73">
          <a:extLst>
            <a:ext uri="{FF2B5EF4-FFF2-40B4-BE49-F238E27FC236}">
              <a16:creationId xmlns:a16="http://schemas.microsoft.com/office/drawing/2014/main" id="{94306087-C2BF-46F5-9457-DF91980CA2AA}"/>
            </a:ext>
          </a:extLst>
        </xdr:cNvPr>
        <xdr:cNvSpPr/>
      </xdr:nvSpPr>
      <xdr:spPr>
        <a:xfrm>
          <a:off x="4584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114861</xdr:rowOff>
    </xdr:from>
    <xdr:ext cx="405111" cy="259045"/>
    <xdr:sp macro="" textlink="">
      <xdr:nvSpPr>
        <xdr:cNvPr id="75" name="【道路】&#10;有形固定資産減価償却率該当値テキスト">
          <a:extLst>
            <a:ext uri="{FF2B5EF4-FFF2-40B4-BE49-F238E27FC236}">
              <a16:creationId xmlns:a16="http://schemas.microsoft.com/office/drawing/2014/main" id="{1B19B640-CAD3-42C3-A09B-93343DC99D75}"/>
            </a:ext>
          </a:extLst>
        </xdr:cNvPr>
        <xdr:cNvSpPr txBox="1"/>
      </xdr:nvSpPr>
      <xdr:spPr>
        <a:xfrm>
          <a:off x="4673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107043</xdr:rowOff>
    </xdr:from>
    <xdr:to>
      <xdr:col>20</xdr:col>
      <xdr:colOff>38100</xdr:colOff>
      <xdr:row>40</xdr:row>
      <xdr:rowOff>37193</xdr:rowOff>
    </xdr:to>
    <xdr:sp macro="" textlink="">
      <xdr:nvSpPr>
        <xdr:cNvPr id="76" name="楕円 75">
          <a:extLst>
            <a:ext uri="{FF2B5EF4-FFF2-40B4-BE49-F238E27FC236}">
              <a16:creationId xmlns:a16="http://schemas.microsoft.com/office/drawing/2014/main" id="{2FBDB7B4-6FE7-4CEE-A780-2ADE3331DBAC}"/>
            </a:ext>
          </a:extLst>
        </xdr:cNvPr>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157843</xdr:rowOff>
    </xdr:from>
    <xdr:to>
      <xdr:col>24</xdr:col>
      <xdr:colOff>63500</xdr:colOff>
      <xdr:row>40</xdr:row>
      <xdr:rowOff>15784</xdr:rowOff>
    </xdr:to>
    <xdr:cxnSp macro="">
      <xdr:nvCxnSpPr>
        <xdr:cNvPr id="77" name="直線コネクタ 76">
          <a:extLst>
            <a:ext uri="{FF2B5EF4-FFF2-40B4-BE49-F238E27FC236}">
              <a16:creationId xmlns:a16="http://schemas.microsoft.com/office/drawing/2014/main" id="{3DB8BB89-CBCC-4CF4-A0C9-FF0BB3EFA78D}"/>
            </a:ext>
          </a:extLst>
        </xdr:cNvPr>
        <xdr:cNvCxnSpPr/>
      </xdr:nvCxnSpPr>
      <xdr:spPr>
        <a:xfrm>
          <a:off x="3797300" y="68443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74385</xdr:rowOff>
    </xdr:from>
    <xdr:to>
      <xdr:col>15</xdr:col>
      <xdr:colOff>101600</xdr:colOff>
      <xdr:row>40</xdr:row>
      <xdr:rowOff>4535</xdr:rowOff>
    </xdr:to>
    <xdr:sp macro="" textlink="">
      <xdr:nvSpPr>
        <xdr:cNvPr id="78" name="楕円 77">
          <a:extLst>
            <a:ext uri="{FF2B5EF4-FFF2-40B4-BE49-F238E27FC236}">
              <a16:creationId xmlns:a16="http://schemas.microsoft.com/office/drawing/2014/main" id="{2A889992-A30E-4846-B88A-7ADECD3247E7}"/>
            </a:ext>
          </a:extLst>
        </xdr:cNvPr>
        <xdr:cNvSpPr/>
      </xdr:nvSpPr>
      <xdr:spPr>
        <a:xfrm>
          <a:off x="2857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157843</xdr:rowOff>
    </xdr:to>
    <xdr:cxnSp macro="">
      <xdr:nvCxnSpPr>
        <xdr:cNvPr id="79" name="直線コネクタ 78">
          <a:extLst>
            <a:ext uri="{FF2B5EF4-FFF2-40B4-BE49-F238E27FC236}">
              <a16:creationId xmlns:a16="http://schemas.microsoft.com/office/drawing/2014/main" id="{DD8EF694-8CAA-461A-8605-824B3B36DAE4}"/>
            </a:ext>
          </a:extLst>
        </xdr:cNvPr>
        <xdr:cNvCxnSpPr/>
      </xdr:nvCxnSpPr>
      <xdr:spPr>
        <a:xfrm>
          <a:off x="2908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41728</xdr:rowOff>
    </xdr:from>
    <xdr:to>
      <xdr:col>10</xdr:col>
      <xdr:colOff>165100</xdr:colOff>
      <xdr:row>39</xdr:row>
      <xdr:rowOff>143328</xdr:rowOff>
    </xdr:to>
    <xdr:sp macro="" textlink="">
      <xdr:nvSpPr>
        <xdr:cNvPr id="80" name="楕円 79">
          <a:extLst>
            <a:ext uri="{FF2B5EF4-FFF2-40B4-BE49-F238E27FC236}">
              <a16:creationId xmlns:a16="http://schemas.microsoft.com/office/drawing/2014/main" id="{AF0A4A17-B16F-48D3-A89E-54FCEFA29417}"/>
            </a:ext>
          </a:extLst>
        </xdr:cNvPr>
        <xdr:cNvSpPr/>
      </xdr:nvSpPr>
      <xdr:spPr>
        <a:xfrm>
          <a:off x="1968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92528</xdr:rowOff>
    </xdr:from>
    <xdr:to>
      <xdr:col>15</xdr:col>
      <xdr:colOff>50800</xdr:colOff>
      <xdr:row>39</xdr:row>
      <xdr:rowOff>125185</xdr:rowOff>
    </xdr:to>
    <xdr:cxnSp macro="">
      <xdr:nvCxnSpPr>
        <xdr:cNvPr id="81" name="直線コネクタ 80">
          <a:extLst>
            <a:ext uri="{FF2B5EF4-FFF2-40B4-BE49-F238E27FC236}">
              <a16:creationId xmlns:a16="http://schemas.microsoft.com/office/drawing/2014/main" id="{483DC201-7616-4E6E-93BC-6E4AA2E4CD07}"/>
            </a:ext>
          </a:extLst>
        </xdr:cNvPr>
        <xdr:cNvCxnSpPr/>
      </xdr:nvCxnSpPr>
      <xdr:spPr>
        <a:xfrm>
          <a:off x="2019300" y="677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9072</xdr:rowOff>
    </xdr:from>
    <xdr:to>
      <xdr:col>6</xdr:col>
      <xdr:colOff>38100</xdr:colOff>
      <xdr:row>39</xdr:row>
      <xdr:rowOff>110672</xdr:rowOff>
    </xdr:to>
    <xdr:sp macro="" textlink="">
      <xdr:nvSpPr>
        <xdr:cNvPr id="82" name="楕円 81">
          <a:extLst>
            <a:ext uri="{FF2B5EF4-FFF2-40B4-BE49-F238E27FC236}">
              <a16:creationId xmlns:a16="http://schemas.microsoft.com/office/drawing/2014/main" id="{75EBDAF8-16ED-4DA5-A9E6-6BA4B6D5812C}"/>
            </a:ext>
          </a:extLst>
        </xdr:cNvPr>
        <xdr:cNvSpPr/>
      </xdr:nvSpPr>
      <xdr:spPr>
        <a:xfrm>
          <a:off x="1079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59872</xdr:rowOff>
    </xdr:from>
    <xdr:to>
      <xdr:col>10</xdr:col>
      <xdr:colOff>114300</xdr:colOff>
      <xdr:row>39</xdr:row>
      <xdr:rowOff>92528</xdr:rowOff>
    </xdr:to>
    <xdr:cxnSp macro="">
      <xdr:nvCxnSpPr>
        <xdr:cNvPr id="83" name="直線コネクタ 82">
          <a:extLst>
            <a:ext uri="{FF2B5EF4-FFF2-40B4-BE49-F238E27FC236}">
              <a16:creationId xmlns:a16="http://schemas.microsoft.com/office/drawing/2014/main" id="{C7B55F19-D14E-491C-AC02-A13460D60541}"/>
            </a:ext>
          </a:extLst>
        </xdr:cNvPr>
        <xdr:cNvCxnSpPr/>
      </xdr:nvCxnSpPr>
      <xdr:spPr>
        <a:xfrm>
          <a:off x="1130300" y="67464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87798F60-8B74-4652-A9B4-C10B7F9E1EF5}"/>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FE224313-B029-4EC5-99B5-E47858E1F49A}"/>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4FA5A3E-CF91-47C1-B10E-B1FCB3BCA7CA}"/>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8B26C37B-9398-444B-B159-0E6FEEBFBF2A}"/>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7E49E9D7-2607-4D38-95E5-7DCA0F9A473E}"/>
            </a:ext>
          </a:extLst>
        </xdr:cNvPr>
        <xdr:cNvSpPr txBox="1"/>
      </xdr:nvSpPr>
      <xdr:spPr>
        <a:xfrm>
          <a:off x="3582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9583A277-8E28-4151-8FC1-F0238652F001}"/>
            </a:ext>
          </a:extLst>
        </xdr:cNvPr>
        <xdr:cNvSpPr txBox="1"/>
      </xdr:nvSpPr>
      <xdr:spPr>
        <a:xfrm>
          <a:off x="2705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134455</xdr:rowOff>
    </xdr:from>
    <xdr:ext cx="405111" cy="259045"/>
    <xdr:sp macro="" textlink="">
      <xdr:nvSpPr>
        <xdr:cNvPr id="90" name="n_3mainValue【道路】&#10;有形固定資産減価償却率">
          <a:extLst>
            <a:ext uri="{FF2B5EF4-FFF2-40B4-BE49-F238E27FC236}">
              <a16:creationId xmlns:a16="http://schemas.microsoft.com/office/drawing/2014/main" id="{53DC29E3-C14B-42F4-94D1-AB9CF8C6A546}"/>
            </a:ext>
          </a:extLst>
        </xdr:cNvPr>
        <xdr:cNvSpPr txBox="1"/>
      </xdr:nvSpPr>
      <xdr:spPr>
        <a:xfrm>
          <a:off x="1816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101799</xdr:rowOff>
    </xdr:from>
    <xdr:ext cx="405111" cy="259045"/>
    <xdr:sp macro="" textlink="">
      <xdr:nvSpPr>
        <xdr:cNvPr id="91" name="n_4mainValue【道路】&#10;有形固定資産減価償却率">
          <a:extLst>
            <a:ext uri="{FF2B5EF4-FFF2-40B4-BE49-F238E27FC236}">
              <a16:creationId xmlns:a16="http://schemas.microsoft.com/office/drawing/2014/main" id="{4E4F6BC9-F6E3-40E3-ABD9-D2CEBDFF9EFB}"/>
            </a:ext>
          </a:extLst>
        </xdr:cNvPr>
        <xdr:cNvSpPr txBox="1"/>
      </xdr:nvSpPr>
      <xdr:spPr>
        <a:xfrm>
          <a:off x="927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176A735-156C-4FF1-A30B-D2AAAF0745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C6629D9-6D75-4D2B-BF89-04D943C1A2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2E90995-55F9-4AE7-8D16-F819618535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F16F112-4B8B-4BFA-970A-69947DFE29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C412011-9970-47F4-AD46-D51AA05F08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FBA117B-AD92-430D-94C1-B80543EA58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69B0A12-9BA9-4E8D-98A1-3AA666041B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F2B545B-1053-4EF2-A6CB-23AF732A93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6190991-60A9-4B42-BAE4-ED763E2D6B9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00EFB6F-F6ED-48C6-83E1-8EAD1F2373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8B1559-F4EA-4E4E-A728-D9DD7737310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762E91F-907E-4C6A-B88A-EEBCA26BE14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19A574D-8165-4E0D-9061-79B95AE386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EFA59F0-8A10-4163-BF17-1A9CD99356F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196E074-3461-4A90-97A4-A1FFC355CE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D04D696-38A8-4B3B-906C-3AF5B63FDA1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8C5DB9C-DEB3-4FF7-AF70-B9C09E72D9C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8AECC95-EA36-419B-A592-0EC0A49E385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99F9E57-32D1-47A9-99E5-526827E163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A2CDEF0-0265-4431-9080-9B1A3087E3E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848ECBF-754E-459B-BB15-6CC7A3E4DA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8BC9368-2B7D-4B31-961B-26B8417C3CA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C65A9B2-31B3-41A6-8E36-A04877F6BB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D93B8ADD-A57E-46ED-8D03-AEEB12DB33D4}"/>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BBC86C0-727D-48FA-85D6-6731AD5C6796}"/>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26FBDF03-897C-4FCF-923F-C7F76E789B48}"/>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79C04461-1F60-4825-9BAF-A03EAF57A572}"/>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7B57FAE6-E30C-4032-9EC3-ED3B147A52A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7790D2F3-850E-4D35-B355-C1280A22E22F}"/>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C55ADDAA-FCC8-4E3D-9C7F-2DEEE8762D2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5539D36-4EF1-49A7-AAC4-0D845181C0A8}"/>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6A0E94F8-0719-4E3C-8426-1D743C1F4B74}"/>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8923A90D-6A4F-4A94-9885-BE96378E7FEB}"/>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A9F0A43-E594-4B10-AB96-CE9990F97BB9}"/>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815D66-7D1F-4A9A-900C-B5B7F58C1F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FD49FD-A7E0-4E27-B16B-0A5ED32410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200C671-7F2A-4D9C-868A-94D4352640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3C21A45-F6AD-40BD-B196-1CDEB941B5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5C1CF4B-DFD0-4765-99F5-58D22543A4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87678</xdr:rowOff>
    </xdr:from>
    <xdr:to>
      <xdr:col>55</xdr:col>
      <xdr:colOff>50800</xdr:colOff>
      <xdr:row>40</xdr:row>
      <xdr:rowOff>17828</xdr:rowOff>
    </xdr:to>
    <xdr:sp macro="" textlink="">
      <xdr:nvSpPr>
        <xdr:cNvPr id="131" name="楕円 130">
          <a:extLst>
            <a:ext uri="{FF2B5EF4-FFF2-40B4-BE49-F238E27FC236}">
              <a16:creationId xmlns:a16="http://schemas.microsoft.com/office/drawing/2014/main" id="{909E8A6F-69D5-4C3F-854B-8B6692429AC9}"/>
            </a:ext>
          </a:extLst>
        </xdr:cNvPr>
        <xdr:cNvSpPr/>
      </xdr:nvSpPr>
      <xdr:spPr>
        <a:xfrm>
          <a:off x="10426700" y="67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110555</xdr:rowOff>
    </xdr:from>
    <xdr:ext cx="599010" cy="259045"/>
    <xdr:sp macro="" textlink="">
      <xdr:nvSpPr>
        <xdr:cNvPr id="132" name="【道路】&#10;一人当たり延長該当値テキスト">
          <a:extLst>
            <a:ext uri="{FF2B5EF4-FFF2-40B4-BE49-F238E27FC236}">
              <a16:creationId xmlns:a16="http://schemas.microsoft.com/office/drawing/2014/main" id="{64174F49-D8E8-4376-8679-F636B0E4131D}"/>
            </a:ext>
          </a:extLst>
        </xdr:cNvPr>
        <xdr:cNvSpPr txBox="1"/>
      </xdr:nvSpPr>
      <xdr:spPr>
        <a:xfrm>
          <a:off x="10515600" y="662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103808</xdr:rowOff>
    </xdr:from>
    <xdr:to>
      <xdr:col>50</xdr:col>
      <xdr:colOff>165100</xdr:colOff>
      <xdr:row>40</xdr:row>
      <xdr:rowOff>33958</xdr:rowOff>
    </xdr:to>
    <xdr:sp macro="" textlink="">
      <xdr:nvSpPr>
        <xdr:cNvPr id="133" name="楕円 132">
          <a:extLst>
            <a:ext uri="{FF2B5EF4-FFF2-40B4-BE49-F238E27FC236}">
              <a16:creationId xmlns:a16="http://schemas.microsoft.com/office/drawing/2014/main" id="{D668CE44-33B9-4F33-B9FE-F70DEC864576}"/>
            </a:ext>
          </a:extLst>
        </xdr:cNvPr>
        <xdr:cNvSpPr/>
      </xdr:nvSpPr>
      <xdr:spPr>
        <a:xfrm>
          <a:off x="9588500" y="67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138478</xdr:rowOff>
    </xdr:from>
    <xdr:to>
      <xdr:col>55</xdr:col>
      <xdr:colOff>0</xdr:colOff>
      <xdr:row>39</xdr:row>
      <xdr:rowOff>154608</xdr:rowOff>
    </xdr:to>
    <xdr:cxnSp macro="">
      <xdr:nvCxnSpPr>
        <xdr:cNvPr id="134" name="直線コネクタ 133">
          <a:extLst>
            <a:ext uri="{FF2B5EF4-FFF2-40B4-BE49-F238E27FC236}">
              <a16:creationId xmlns:a16="http://schemas.microsoft.com/office/drawing/2014/main" id="{508321C9-C6AF-48C7-9EDC-A29DE4655C55}"/>
            </a:ext>
          </a:extLst>
        </xdr:cNvPr>
        <xdr:cNvCxnSpPr/>
      </xdr:nvCxnSpPr>
      <xdr:spPr>
        <a:xfrm flipV="1">
          <a:off x="9639300" y="6825028"/>
          <a:ext cx="8382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122570</xdr:rowOff>
    </xdr:from>
    <xdr:to>
      <xdr:col>46</xdr:col>
      <xdr:colOff>38100</xdr:colOff>
      <xdr:row>40</xdr:row>
      <xdr:rowOff>52720</xdr:rowOff>
    </xdr:to>
    <xdr:sp macro="" textlink="">
      <xdr:nvSpPr>
        <xdr:cNvPr id="135" name="楕円 134">
          <a:extLst>
            <a:ext uri="{FF2B5EF4-FFF2-40B4-BE49-F238E27FC236}">
              <a16:creationId xmlns:a16="http://schemas.microsoft.com/office/drawing/2014/main" id="{2ADC019E-A621-44DD-A413-201790EDF0FD}"/>
            </a:ext>
          </a:extLst>
        </xdr:cNvPr>
        <xdr:cNvSpPr/>
      </xdr:nvSpPr>
      <xdr:spPr>
        <a:xfrm>
          <a:off x="8699500" y="68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154608</xdr:rowOff>
    </xdr:from>
    <xdr:to>
      <xdr:col>50</xdr:col>
      <xdr:colOff>114300</xdr:colOff>
      <xdr:row>40</xdr:row>
      <xdr:rowOff>1920</xdr:rowOff>
    </xdr:to>
    <xdr:cxnSp macro="">
      <xdr:nvCxnSpPr>
        <xdr:cNvPr id="136" name="直線コネクタ 135">
          <a:extLst>
            <a:ext uri="{FF2B5EF4-FFF2-40B4-BE49-F238E27FC236}">
              <a16:creationId xmlns:a16="http://schemas.microsoft.com/office/drawing/2014/main" id="{35FE9115-9523-449A-B0EA-E6A13CC166CA}"/>
            </a:ext>
          </a:extLst>
        </xdr:cNvPr>
        <xdr:cNvCxnSpPr/>
      </xdr:nvCxnSpPr>
      <xdr:spPr>
        <a:xfrm flipV="1">
          <a:off x="8750300" y="6841158"/>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137906</xdr:rowOff>
    </xdr:from>
    <xdr:to>
      <xdr:col>41</xdr:col>
      <xdr:colOff>101600</xdr:colOff>
      <xdr:row>40</xdr:row>
      <xdr:rowOff>68056</xdr:rowOff>
    </xdr:to>
    <xdr:sp macro="" textlink="">
      <xdr:nvSpPr>
        <xdr:cNvPr id="137" name="楕円 136">
          <a:extLst>
            <a:ext uri="{FF2B5EF4-FFF2-40B4-BE49-F238E27FC236}">
              <a16:creationId xmlns:a16="http://schemas.microsoft.com/office/drawing/2014/main" id="{514A8F88-63FC-4B82-ABE6-FB0E566DBA00}"/>
            </a:ext>
          </a:extLst>
        </xdr:cNvPr>
        <xdr:cNvSpPr/>
      </xdr:nvSpPr>
      <xdr:spPr>
        <a:xfrm>
          <a:off x="7810500" y="6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1920</xdr:rowOff>
    </xdr:from>
    <xdr:to>
      <xdr:col>45</xdr:col>
      <xdr:colOff>177800</xdr:colOff>
      <xdr:row>40</xdr:row>
      <xdr:rowOff>17256</xdr:rowOff>
    </xdr:to>
    <xdr:cxnSp macro="">
      <xdr:nvCxnSpPr>
        <xdr:cNvPr id="138" name="直線コネクタ 137">
          <a:extLst>
            <a:ext uri="{FF2B5EF4-FFF2-40B4-BE49-F238E27FC236}">
              <a16:creationId xmlns:a16="http://schemas.microsoft.com/office/drawing/2014/main" id="{F0523AA8-41E4-4511-B9EC-07D697B32732}"/>
            </a:ext>
          </a:extLst>
        </xdr:cNvPr>
        <xdr:cNvCxnSpPr/>
      </xdr:nvCxnSpPr>
      <xdr:spPr>
        <a:xfrm flipV="1">
          <a:off x="7861300" y="6859920"/>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148444</xdr:rowOff>
    </xdr:from>
    <xdr:to>
      <xdr:col>36</xdr:col>
      <xdr:colOff>165100</xdr:colOff>
      <xdr:row>40</xdr:row>
      <xdr:rowOff>78594</xdr:rowOff>
    </xdr:to>
    <xdr:sp macro="" textlink="">
      <xdr:nvSpPr>
        <xdr:cNvPr id="139" name="楕円 138">
          <a:extLst>
            <a:ext uri="{FF2B5EF4-FFF2-40B4-BE49-F238E27FC236}">
              <a16:creationId xmlns:a16="http://schemas.microsoft.com/office/drawing/2014/main" id="{8F3A5822-A2A2-4E98-BE8D-22397302E423}"/>
            </a:ext>
          </a:extLst>
        </xdr:cNvPr>
        <xdr:cNvSpPr/>
      </xdr:nvSpPr>
      <xdr:spPr>
        <a:xfrm>
          <a:off x="6921500" y="6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17256</xdr:rowOff>
    </xdr:from>
    <xdr:to>
      <xdr:col>41</xdr:col>
      <xdr:colOff>50800</xdr:colOff>
      <xdr:row>40</xdr:row>
      <xdr:rowOff>27794</xdr:rowOff>
    </xdr:to>
    <xdr:cxnSp macro="">
      <xdr:nvCxnSpPr>
        <xdr:cNvPr id="140" name="直線コネクタ 139">
          <a:extLst>
            <a:ext uri="{FF2B5EF4-FFF2-40B4-BE49-F238E27FC236}">
              <a16:creationId xmlns:a16="http://schemas.microsoft.com/office/drawing/2014/main" id="{9C421E25-41C9-46D4-8865-4F0C61F3C40F}"/>
            </a:ext>
          </a:extLst>
        </xdr:cNvPr>
        <xdr:cNvCxnSpPr/>
      </xdr:nvCxnSpPr>
      <xdr:spPr>
        <a:xfrm flipV="1">
          <a:off x="6972300" y="6875256"/>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7F7F531E-C7FF-4134-9EC5-17ABF59415AC}"/>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45C0B544-D73B-42C4-BAEA-F44DFACDC936}"/>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5C4576E7-8F08-459A-9748-B1259A78592A}"/>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2979E73F-C5D1-44B5-B49D-2BCC9C9FF4D0}"/>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50485</xdr:rowOff>
    </xdr:from>
    <xdr:ext cx="599010" cy="259045"/>
    <xdr:sp macro="" textlink="">
      <xdr:nvSpPr>
        <xdr:cNvPr id="145" name="n_1mainValue【道路】&#10;一人当たり延長">
          <a:extLst>
            <a:ext uri="{FF2B5EF4-FFF2-40B4-BE49-F238E27FC236}">
              <a16:creationId xmlns:a16="http://schemas.microsoft.com/office/drawing/2014/main" id="{5F1C97D5-1332-44C1-9DC4-E484CE7EADE1}"/>
            </a:ext>
          </a:extLst>
        </xdr:cNvPr>
        <xdr:cNvSpPr txBox="1"/>
      </xdr:nvSpPr>
      <xdr:spPr>
        <a:xfrm>
          <a:off x="9327094" y="65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69247</xdr:rowOff>
    </xdr:from>
    <xdr:ext cx="599010" cy="259045"/>
    <xdr:sp macro="" textlink="">
      <xdr:nvSpPr>
        <xdr:cNvPr id="146" name="n_2mainValue【道路】&#10;一人当たり延長">
          <a:extLst>
            <a:ext uri="{FF2B5EF4-FFF2-40B4-BE49-F238E27FC236}">
              <a16:creationId xmlns:a16="http://schemas.microsoft.com/office/drawing/2014/main" id="{397741D0-EB66-4C79-B7D8-4E2261F70734}"/>
            </a:ext>
          </a:extLst>
        </xdr:cNvPr>
        <xdr:cNvSpPr txBox="1"/>
      </xdr:nvSpPr>
      <xdr:spPr>
        <a:xfrm>
          <a:off x="8450794" y="658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84583</xdr:rowOff>
    </xdr:from>
    <xdr:ext cx="599010" cy="259045"/>
    <xdr:sp macro="" textlink="">
      <xdr:nvSpPr>
        <xdr:cNvPr id="147" name="n_3mainValue【道路】&#10;一人当たり延長">
          <a:extLst>
            <a:ext uri="{FF2B5EF4-FFF2-40B4-BE49-F238E27FC236}">
              <a16:creationId xmlns:a16="http://schemas.microsoft.com/office/drawing/2014/main" id="{1B417AD3-59E3-414E-9774-3FD0D8247A4B}"/>
            </a:ext>
          </a:extLst>
        </xdr:cNvPr>
        <xdr:cNvSpPr txBox="1"/>
      </xdr:nvSpPr>
      <xdr:spPr>
        <a:xfrm>
          <a:off x="7561794" y="659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95121</xdr:rowOff>
    </xdr:from>
    <xdr:ext cx="599010" cy="259045"/>
    <xdr:sp macro="" textlink="">
      <xdr:nvSpPr>
        <xdr:cNvPr id="148" name="n_4mainValue【道路】&#10;一人当たり延長">
          <a:extLst>
            <a:ext uri="{FF2B5EF4-FFF2-40B4-BE49-F238E27FC236}">
              <a16:creationId xmlns:a16="http://schemas.microsoft.com/office/drawing/2014/main" id="{B0687365-48C5-4B3E-BA23-01157F5DEE5C}"/>
            </a:ext>
          </a:extLst>
        </xdr:cNvPr>
        <xdr:cNvSpPr txBox="1"/>
      </xdr:nvSpPr>
      <xdr:spPr>
        <a:xfrm>
          <a:off x="6672794" y="66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6583E16-6F8F-4530-8AF7-0752895615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1DF9420-D025-4053-9AEC-3A3D9DE083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1E3FA12-91A5-4E7B-BDE9-4DD7DA9378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A3DBA30-18FD-4327-9BA8-2534AB5325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1F0F97E-3A65-4CE0-B1D1-DBAACCDCC6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9DCDFCD-E18E-4FD9-BCA7-BBBA1F79C2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3071441-711F-4411-B150-D12AE1C9BC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AEE3CE7-5494-4691-AD9B-5746151BF9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2421BAE7-353B-4E0E-BEA3-BBF48E7F96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D6D33C0-2A00-4803-ACC0-6442B4F83F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A2676D6-F4A9-4442-8AA4-82BB2CBD00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9955732-612B-4CBF-87B5-17AA2530D2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60F70B8-0FBC-4E68-9231-745A47049D8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A10887C-C65C-42C5-8924-79A74413562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FF05FC0-0E61-4CC4-879E-1850411379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F519D20-718E-495B-A15C-85C27E7048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CAF9D47-6CB5-4854-A628-05C340CD06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EAD0D22-092B-4AA4-A97E-12021D269A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622B85C-129A-4BF4-9AFB-C1D2E11EBE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807AB7A-165B-46B5-AD5D-60C702D157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DA58728-031A-4EA9-B89D-1E9BD9207F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0F4FE37-02BF-4C96-8C84-BB9D994F88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60DF830-FBC8-47C7-8FDB-BC24C664AC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C4AF48B-AA60-4F76-A873-A884BD761A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F947474-B196-40C4-9691-4BBD82E310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DEC26C44-AE7F-42C4-BD0F-557C93EDE9C9}"/>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0821EDB-0582-424F-8EA3-0BE3CD19A2A3}"/>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7EB43FE5-997D-42C5-9238-7DFE6A096C9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5B7EDF4-830D-4C09-938A-FBD985F3AE13}"/>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3986B0A-1D2F-4F7C-8FE2-EE8B2EBA9E2B}"/>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795D724-E8ED-4A34-A8DD-50E0411C1C6E}"/>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DAF1C1E8-897E-4080-A899-CBD517B7E7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F92E7DED-8568-4E2F-8B25-A157C36195A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3DD37CDD-667D-4F05-B8CF-130554A673AD}"/>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3DD743A-5E01-4904-891A-3DD3C5462EC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209104BE-9B76-4317-8A81-29812B962AF6}"/>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29B1EEC-9A24-42BB-9D66-FE56653987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926505A-8107-4D20-98A7-2763FFA340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C76B47-1B00-4569-B271-97C97CCCCA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806FF9-85A6-4B5C-B434-65AE147B3E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89CD2CB-C362-4ED9-8C78-3647E94DAA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90" name="楕円 189">
          <a:extLst>
            <a:ext uri="{FF2B5EF4-FFF2-40B4-BE49-F238E27FC236}">
              <a16:creationId xmlns:a16="http://schemas.microsoft.com/office/drawing/2014/main" id="{F4212924-9B5D-4C2C-97E4-6F2DBAC29321}"/>
            </a:ext>
          </a:extLst>
        </xdr:cNvPr>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18C2333-A645-416E-9B65-E84E657714A5}"/>
            </a:ext>
          </a:extLst>
        </xdr:cNvPr>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92" name="楕円 191">
          <a:extLst>
            <a:ext uri="{FF2B5EF4-FFF2-40B4-BE49-F238E27FC236}">
              <a16:creationId xmlns:a16="http://schemas.microsoft.com/office/drawing/2014/main" id="{91BBE298-0E63-4424-B369-2FB47E39282E}"/>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27759</xdr:rowOff>
    </xdr:from>
    <xdr:to>
      <xdr:col>24</xdr:col>
      <xdr:colOff>63500</xdr:colOff>
      <xdr:row>62</xdr:row>
      <xdr:rowOff>50619</xdr:rowOff>
    </xdr:to>
    <xdr:cxnSp macro="">
      <xdr:nvCxnSpPr>
        <xdr:cNvPr id="193" name="直線コネクタ 192">
          <a:extLst>
            <a:ext uri="{FF2B5EF4-FFF2-40B4-BE49-F238E27FC236}">
              <a16:creationId xmlns:a16="http://schemas.microsoft.com/office/drawing/2014/main" id="{2565C0ED-AD5B-477F-BE8C-7BFFD12B37B0}"/>
            </a:ext>
          </a:extLst>
        </xdr:cNvPr>
        <xdr:cNvCxnSpPr/>
      </xdr:nvCxnSpPr>
      <xdr:spPr>
        <a:xfrm>
          <a:off x="3797300" y="106576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4" name="楕円 193">
          <a:extLst>
            <a:ext uri="{FF2B5EF4-FFF2-40B4-BE49-F238E27FC236}">
              <a16:creationId xmlns:a16="http://schemas.microsoft.com/office/drawing/2014/main" id="{3CF0411B-6D19-4C59-ACA3-DEE404762BA9}"/>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27759</xdr:rowOff>
    </xdr:to>
    <xdr:cxnSp macro="">
      <xdr:nvCxnSpPr>
        <xdr:cNvPr id="195" name="直線コネクタ 194">
          <a:extLst>
            <a:ext uri="{FF2B5EF4-FFF2-40B4-BE49-F238E27FC236}">
              <a16:creationId xmlns:a16="http://schemas.microsoft.com/office/drawing/2014/main" id="{83D06BC8-0450-44D0-B675-A3C5727CF5DA}"/>
            </a:ext>
          </a:extLst>
        </xdr:cNvPr>
        <xdr:cNvCxnSpPr/>
      </xdr:nvCxnSpPr>
      <xdr:spPr>
        <a:xfrm>
          <a:off x="2908300" y="1063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94524</xdr:rowOff>
    </xdr:from>
    <xdr:to>
      <xdr:col>10</xdr:col>
      <xdr:colOff>165100</xdr:colOff>
      <xdr:row>62</xdr:row>
      <xdr:rowOff>24674</xdr:rowOff>
    </xdr:to>
    <xdr:sp macro="" textlink="">
      <xdr:nvSpPr>
        <xdr:cNvPr id="196" name="楕円 195">
          <a:extLst>
            <a:ext uri="{FF2B5EF4-FFF2-40B4-BE49-F238E27FC236}">
              <a16:creationId xmlns:a16="http://schemas.microsoft.com/office/drawing/2014/main" id="{EC153F4B-1477-4B14-BF3D-254420B1AA5D}"/>
            </a:ext>
          </a:extLst>
        </xdr:cNvPr>
        <xdr:cNvSpPr/>
      </xdr:nvSpPr>
      <xdr:spPr>
        <a:xfrm>
          <a:off x="1968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62</xdr:row>
      <xdr:rowOff>1633</xdr:rowOff>
    </xdr:to>
    <xdr:cxnSp macro="">
      <xdr:nvCxnSpPr>
        <xdr:cNvPr id="197" name="直線コネクタ 196">
          <a:extLst>
            <a:ext uri="{FF2B5EF4-FFF2-40B4-BE49-F238E27FC236}">
              <a16:creationId xmlns:a16="http://schemas.microsoft.com/office/drawing/2014/main" id="{4FEAA769-0DC2-44A7-B3C0-ED3EE8D2CAD7}"/>
            </a:ext>
          </a:extLst>
        </xdr:cNvPr>
        <xdr:cNvCxnSpPr/>
      </xdr:nvCxnSpPr>
      <xdr:spPr>
        <a:xfrm>
          <a:off x="2019300" y="106037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68399</xdr:rowOff>
    </xdr:from>
    <xdr:to>
      <xdr:col>6</xdr:col>
      <xdr:colOff>38100</xdr:colOff>
      <xdr:row>61</xdr:row>
      <xdr:rowOff>169999</xdr:rowOff>
    </xdr:to>
    <xdr:sp macro="" textlink="">
      <xdr:nvSpPr>
        <xdr:cNvPr id="198" name="楕円 197">
          <a:extLst>
            <a:ext uri="{FF2B5EF4-FFF2-40B4-BE49-F238E27FC236}">
              <a16:creationId xmlns:a16="http://schemas.microsoft.com/office/drawing/2014/main" id="{38BFC0A9-3A5B-4904-A4C8-49592CC26171}"/>
            </a:ext>
          </a:extLst>
        </xdr:cNvPr>
        <xdr:cNvSpPr/>
      </xdr:nvSpPr>
      <xdr:spPr>
        <a:xfrm>
          <a:off x="1079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119199</xdr:rowOff>
    </xdr:from>
    <xdr:to>
      <xdr:col>10</xdr:col>
      <xdr:colOff>114300</xdr:colOff>
      <xdr:row>61</xdr:row>
      <xdr:rowOff>145324</xdr:rowOff>
    </xdr:to>
    <xdr:cxnSp macro="">
      <xdr:nvCxnSpPr>
        <xdr:cNvPr id="199" name="直線コネクタ 198">
          <a:extLst>
            <a:ext uri="{FF2B5EF4-FFF2-40B4-BE49-F238E27FC236}">
              <a16:creationId xmlns:a16="http://schemas.microsoft.com/office/drawing/2014/main" id="{8F17B54C-DBD9-4775-8357-F48FCD14ADB6}"/>
            </a:ext>
          </a:extLst>
        </xdr:cNvPr>
        <xdr:cNvCxnSpPr/>
      </xdr:nvCxnSpPr>
      <xdr:spPr>
        <a:xfrm>
          <a:off x="1130300" y="1057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46B077B-78A9-4881-B411-4C666DDCD72F}"/>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AF41FDC-FE8C-4630-B252-181E0CE545A8}"/>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0A0AF90-19A8-4B53-86D1-D7C967AE4C45}"/>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BD6FA26-F62E-4E58-9C20-6E365EFB051F}"/>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69686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AC46596-CFED-40C0-8E5E-87505F880264}"/>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BBDE794-0FE3-4149-885B-39EDA95DFF99}"/>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15801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FE9E30A-CDC0-4457-8D76-BCAEBD730E00}"/>
            </a:ext>
          </a:extLst>
        </xdr:cNvPr>
        <xdr:cNvSpPr txBox="1"/>
      </xdr:nvSpPr>
      <xdr:spPr>
        <a:xfrm>
          <a:off x="1816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161126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DD0BAB1-78B1-44DB-B5E1-84AD17263791}"/>
            </a:ext>
          </a:extLst>
        </xdr:cNvPr>
        <xdr:cNvSpPr txBox="1"/>
      </xdr:nvSpPr>
      <xdr:spPr>
        <a:xfrm>
          <a:off x="927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473B2BE-079C-47FE-81FE-D03C8E9FA2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857BEC1-B0F3-4D17-8C92-B34F59D709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4F8D534-FE3E-45E8-9B46-DF495CAAE9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2CCD296-ACDB-457D-A33F-DA32560126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12C8865-1860-4CEE-86C5-67005E3FE9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1735952-490E-4DAE-8749-95451A93FA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016A460-6F35-43B9-97D3-98F0C3B878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14A3DCE-3439-4DF4-83D6-9319BBAA17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AB879C3-E4A1-4395-AD66-CBEB7314C3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F7129E7-8C5B-4385-976A-B70B1AECBF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B303F2FB-3B4D-4684-BD66-3CE40B285FD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53D868F-E08F-430B-821E-22AA582CE81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ACCE625-2139-46FD-B3CF-6B20256F3A0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8CCDCB3-5531-48B4-837C-7C99E9E92AF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5576D85-0CF0-4FC6-82B1-F2E0C305F3C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97640675-2AAF-42F3-9813-1F23C441733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F5FB8A8-B35C-4AA4-9244-6F0EDCBB0D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ECB32CD1-1114-4516-B53A-C1DF1FA2C1C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49AECA0-7217-44E8-9FA8-590DA4ACF5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A2DB591-E7CF-411C-8642-BCB0D2512C2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7924C00-AC0C-424B-B0B5-3270F44726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3004C387-F160-4EAF-9A39-5FA7634BC0CA}"/>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A4B1B423-9A29-496B-955B-747E2A1A877B}"/>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6DC9258-2DEF-4906-952A-81BB13521243}"/>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52C23D1-90D4-4BCE-B876-7195D5FE286E}"/>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7AB0520D-B397-4BBE-AA5B-410546573291}"/>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50A4E67-BD37-4A57-B18A-BA3A44683F09}"/>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6B702CDC-CF63-4184-BF26-C0253564C254}"/>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30957E3D-9617-4C17-9FAE-04370D1C8C3E}"/>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AD34ACE-74AF-42C5-9D7E-E2FDA7AC7DDD}"/>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BFEEFFA4-7D36-4FD6-9774-E9ED1A5A2BC8}"/>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EBCFBD46-670E-4CC3-B15D-AF06B762729C}"/>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8E210BB-0F20-4A2C-AF46-EBE282BEB7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47A438-0320-4928-8363-AABD62354C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AA14B33-F7B7-4A28-9EFF-B5C363378D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718C83-70A6-43A2-99CA-C6D3A41FDE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232527C-D14C-4B33-ACB7-922590C439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152575</xdr:rowOff>
    </xdr:from>
    <xdr:to>
      <xdr:col>55</xdr:col>
      <xdr:colOff>50800</xdr:colOff>
      <xdr:row>59</xdr:row>
      <xdr:rowOff>82725</xdr:rowOff>
    </xdr:to>
    <xdr:sp macro="" textlink="">
      <xdr:nvSpPr>
        <xdr:cNvPr id="245" name="楕円 244">
          <a:extLst>
            <a:ext uri="{FF2B5EF4-FFF2-40B4-BE49-F238E27FC236}">
              <a16:creationId xmlns:a16="http://schemas.microsoft.com/office/drawing/2014/main" id="{E45DC71F-AAA9-45D3-9ABC-6BDAD91D8791}"/>
            </a:ext>
          </a:extLst>
        </xdr:cNvPr>
        <xdr:cNvSpPr/>
      </xdr:nvSpPr>
      <xdr:spPr>
        <a:xfrm>
          <a:off x="10426700" y="100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4002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44AC9393-55E3-48AC-A6EB-EAADF42F05D4}"/>
            </a:ext>
          </a:extLst>
        </xdr:cNvPr>
        <xdr:cNvSpPr txBox="1"/>
      </xdr:nvSpPr>
      <xdr:spPr>
        <a:xfrm>
          <a:off x="10515600" y="9948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16022</xdr:rowOff>
    </xdr:from>
    <xdr:to>
      <xdr:col>50</xdr:col>
      <xdr:colOff>165100</xdr:colOff>
      <xdr:row>59</xdr:row>
      <xdr:rowOff>117622</xdr:rowOff>
    </xdr:to>
    <xdr:sp macro="" textlink="">
      <xdr:nvSpPr>
        <xdr:cNvPr id="247" name="楕円 246">
          <a:extLst>
            <a:ext uri="{FF2B5EF4-FFF2-40B4-BE49-F238E27FC236}">
              <a16:creationId xmlns:a16="http://schemas.microsoft.com/office/drawing/2014/main" id="{9FBE4044-808A-4D34-9BD6-F78934F5C67F}"/>
            </a:ext>
          </a:extLst>
        </xdr:cNvPr>
        <xdr:cNvSpPr/>
      </xdr:nvSpPr>
      <xdr:spPr>
        <a:xfrm>
          <a:off x="9588500" y="101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31925</xdr:rowOff>
    </xdr:from>
    <xdr:to>
      <xdr:col>55</xdr:col>
      <xdr:colOff>0</xdr:colOff>
      <xdr:row>59</xdr:row>
      <xdr:rowOff>66822</xdr:rowOff>
    </xdr:to>
    <xdr:cxnSp macro="">
      <xdr:nvCxnSpPr>
        <xdr:cNvPr id="248" name="直線コネクタ 247">
          <a:extLst>
            <a:ext uri="{FF2B5EF4-FFF2-40B4-BE49-F238E27FC236}">
              <a16:creationId xmlns:a16="http://schemas.microsoft.com/office/drawing/2014/main" id="{6370FF57-E785-413E-BC0B-75773971C5F8}"/>
            </a:ext>
          </a:extLst>
        </xdr:cNvPr>
        <xdr:cNvCxnSpPr/>
      </xdr:nvCxnSpPr>
      <xdr:spPr>
        <a:xfrm flipV="1">
          <a:off x="9639300" y="10147475"/>
          <a:ext cx="8382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49502</xdr:rowOff>
    </xdr:from>
    <xdr:to>
      <xdr:col>46</xdr:col>
      <xdr:colOff>38100</xdr:colOff>
      <xdr:row>59</xdr:row>
      <xdr:rowOff>151102</xdr:rowOff>
    </xdr:to>
    <xdr:sp macro="" textlink="">
      <xdr:nvSpPr>
        <xdr:cNvPr id="249" name="楕円 248">
          <a:extLst>
            <a:ext uri="{FF2B5EF4-FFF2-40B4-BE49-F238E27FC236}">
              <a16:creationId xmlns:a16="http://schemas.microsoft.com/office/drawing/2014/main" id="{64A10878-893E-44CC-93BF-53C1967D84BA}"/>
            </a:ext>
          </a:extLst>
        </xdr:cNvPr>
        <xdr:cNvSpPr/>
      </xdr:nvSpPr>
      <xdr:spPr>
        <a:xfrm>
          <a:off x="8699500" y="101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66822</xdr:rowOff>
    </xdr:from>
    <xdr:to>
      <xdr:col>50</xdr:col>
      <xdr:colOff>114300</xdr:colOff>
      <xdr:row>59</xdr:row>
      <xdr:rowOff>100302</xdr:rowOff>
    </xdr:to>
    <xdr:cxnSp macro="">
      <xdr:nvCxnSpPr>
        <xdr:cNvPr id="250" name="直線コネクタ 249">
          <a:extLst>
            <a:ext uri="{FF2B5EF4-FFF2-40B4-BE49-F238E27FC236}">
              <a16:creationId xmlns:a16="http://schemas.microsoft.com/office/drawing/2014/main" id="{91CE2BCE-8EB9-4D3F-AC3A-0B206F41D562}"/>
            </a:ext>
          </a:extLst>
        </xdr:cNvPr>
        <xdr:cNvCxnSpPr/>
      </xdr:nvCxnSpPr>
      <xdr:spPr>
        <a:xfrm flipV="1">
          <a:off x="8750300" y="10182372"/>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80121</xdr:rowOff>
    </xdr:from>
    <xdr:to>
      <xdr:col>41</xdr:col>
      <xdr:colOff>101600</xdr:colOff>
      <xdr:row>60</xdr:row>
      <xdr:rowOff>10271</xdr:rowOff>
    </xdr:to>
    <xdr:sp macro="" textlink="">
      <xdr:nvSpPr>
        <xdr:cNvPr id="251" name="楕円 250">
          <a:extLst>
            <a:ext uri="{FF2B5EF4-FFF2-40B4-BE49-F238E27FC236}">
              <a16:creationId xmlns:a16="http://schemas.microsoft.com/office/drawing/2014/main" id="{B433A8DB-5DF1-4894-860C-EC6D69C434AF}"/>
            </a:ext>
          </a:extLst>
        </xdr:cNvPr>
        <xdr:cNvSpPr/>
      </xdr:nvSpPr>
      <xdr:spPr>
        <a:xfrm>
          <a:off x="7810500" y="10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100302</xdr:rowOff>
    </xdr:from>
    <xdr:to>
      <xdr:col>45</xdr:col>
      <xdr:colOff>177800</xdr:colOff>
      <xdr:row>59</xdr:row>
      <xdr:rowOff>130921</xdr:rowOff>
    </xdr:to>
    <xdr:cxnSp macro="">
      <xdr:nvCxnSpPr>
        <xdr:cNvPr id="252" name="直線コネクタ 251">
          <a:extLst>
            <a:ext uri="{FF2B5EF4-FFF2-40B4-BE49-F238E27FC236}">
              <a16:creationId xmlns:a16="http://schemas.microsoft.com/office/drawing/2014/main" id="{C286AAA4-FD91-43DC-87E4-B612A84367E3}"/>
            </a:ext>
          </a:extLst>
        </xdr:cNvPr>
        <xdr:cNvCxnSpPr/>
      </xdr:nvCxnSpPr>
      <xdr:spPr>
        <a:xfrm flipV="1">
          <a:off x="7861300" y="10215852"/>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101167</xdr:rowOff>
    </xdr:from>
    <xdr:to>
      <xdr:col>36</xdr:col>
      <xdr:colOff>165100</xdr:colOff>
      <xdr:row>60</xdr:row>
      <xdr:rowOff>31317</xdr:rowOff>
    </xdr:to>
    <xdr:sp macro="" textlink="">
      <xdr:nvSpPr>
        <xdr:cNvPr id="253" name="楕円 252">
          <a:extLst>
            <a:ext uri="{FF2B5EF4-FFF2-40B4-BE49-F238E27FC236}">
              <a16:creationId xmlns:a16="http://schemas.microsoft.com/office/drawing/2014/main" id="{6A4798D8-4CE5-4B70-B530-B3ECA396EC1F}"/>
            </a:ext>
          </a:extLst>
        </xdr:cNvPr>
        <xdr:cNvSpPr/>
      </xdr:nvSpPr>
      <xdr:spPr>
        <a:xfrm>
          <a:off x="6921500" y="102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130921</xdr:rowOff>
    </xdr:from>
    <xdr:to>
      <xdr:col>41</xdr:col>
      <xdr:colOff>50800</xdr:colOff>
      <xdr:row>59</xdr:row>
      <xdr:rowOff>151967</xdr:rowOff>
    </xdr:to>
    <xdr:cxnSp macro="">
      <xdr:nvCxnSpPr>
        <xdr:cNvPr id="254" name="直線コネクタ 253">
          <a:extLst>
            <a:ext uri="{FF2B5EF4-FFF2-40B4-BE49-F238E27FC236}">
              <a16:creationId xmlns:a16="http://schemas.microsoft.com/office/drawing/2014/main" id="{634006F8-983A-4F3B-9910-30B595739D14}"/>
            </a:ext>
          </a:extLst>
        </xdr:cNvPr>
        <xdr:cNvCxnSpPr/>
      </xdr:nvCxnSpPr>
      <xdr:spPr>
        <a:xfrm flipV="1">
          <a:off x="6972300" y="10246471"/>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1C38D98-29F4-47F7-8B6C-8E8126E5F39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761F058-1564-459B-AFB2-6328E475B7B5}"/>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F1A08CA-F758-4770-8E84-7C1A257CEFF8}"/>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AFDA89F-6905-4EB5-8C11-6DF80458C25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134149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77A829C9-FAED-4649-B292-7BBFE98BB2CB}"/>
            </a:ext>
          </a:extLst>
        </xdr:cNvPr>
        <xdr:cNvSpPr txBox="1"/>
      </xdr:nvSpPr>
      <xdr:spPr>
        <a:xfrm>
          <a:off x="9281505" y="99067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167629</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C9402407-1241-485E-98E6-2963E0C1DE3D}"/>
            </a:ext>
          </a:extLst>
        </xdr:cNvPr>
        <xdr:cNvSpPr txBox="1"/>
      </xdr:nvSpPr>
      <xdr:spPr>
        <a:xfrm>
          <a:off x="8405205" y="9940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26798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8BB19C21-2E02-4B9A-8BD4-3EFBE58D5F47}"/>
            </a:ext>
          </a:extLst>
        </xdr:cNvPr>
        <xdr:cNvSpPr txBox="1"/>
      </xdr:nvSpPr>
      <xdr:spPr>
        <a:xfrm>
          <a:off x="7516205" y="997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47844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FC9394B6-1A13-4974-ACF8-DA5F83752BAD}"/>
            </a:ext>
          </a:extLst>
        </xdr:cNvPr>
        <xdr:cNvSpPr txBox="1"/>
      </xdr:nvSpPr>
      <xdr:spPr>
        <a:xfrm>
          <a:off x="6627205" y="999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AFEB7D9-73C2-42CF-A3A6-651B7ABE9D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98D7BFF-2A49-4439-89D9-0461E4EFBA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EA3E98B-2DB3-44A0-AD1C-B65483B89D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978084C-FE7F-42C1-BA24-080CC82228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D807D85-595F-4087-8E74-C10A015362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C41195C-4EFC-4696-A2FE-B11957697F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2E89942-E95E-47F6-9EE6-A4CB34471A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1A885A8-D22F-4CC4-B7C7-90FB4C84F3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05AB26A-43F1-4059-B4B6-2F402BBFF0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981AE83-4C0E-4F32-8FBC-D7621EE592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49C6B7A-1D1A-4CA7-9B50-14BD39484D9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12CC44E-6439-477E-8891-26B63B72F5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66097D4-D002-471A-9C1D-056A8CA600E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D787D6E-3930-4BE7-9C5F-4B36487326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4C0F6187-F0C5-44CC-8E0D-4DF10416856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2EA8A537-5901-4720-8F40-0FDF3705413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B46CF375-21BD-4D5C-B80C-1A4B0B60BF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50B991A3-5B52-4D9E-93A4-6BE47A0B63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01DCF3F-38B7-4074-AE00-968F20BC32C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7B17F2D0-B263-4E78-BAE4-5AF2185E65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C6AF438-3210-4B37-B81D-CA3176EDA2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6E4B722B-9EAA-4C65-AEB0-6115E0F95D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BE6B23E-F798-4CDD-A496-9F003283860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63E2E12-F073-4833-B8F5-B01D0D3F85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1DFF29E4-89A3-430A-9D16-9C8668070031}"/>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A108363-7741-4CA0-BC72-EC892CF022C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82AFF2F8-65B4-411E-9EFB-9212A0B62F0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DB800B48-2CC9-43FA-A628-D4FB9438632E}"/>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A2B409CC-743C-425A-9E61-0F53BA68D432}"/>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5E2112C-AEF9-49F4-AE4C-0B32482EAD95}"/>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B3497F39-B59D-4F8F-B878-752D51DEB94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6EF94BC-72ED-4757-81F8-A2FD7B9F5AD8}"/>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59B24C26-EE07-45B8-945F-F89294D671E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2405BF70-378D-4023-BC61-E79677D87A52}"/>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C059AA0-A726-47AF-9D8D-7B8B1F2A192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2FA0CE3-13B1-49D2-88FF-D17F2ABC61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D6A2C6-3BA7-43AC-AAD3-1E162071B9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7FA736F-6CC5-4DD5-8146-2E9256B07B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57B420A-975A-4030-BFB7-C1183EC917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AEBD95-3B6E-4310-80FE-E300C3420E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3" name="楕円 302">
          <a:extLst>
            <a:ext uri="{FF2B5EF4-FFF2-40B4-BE49-F238E27FC236}">
              <a16:creationId xmlns:a16="http://schemas.microsoft.com/office/drawing/2014/main" id="{2E50F67C-CA17-4287-ADC9-58CF63D1A6DA}"/>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BA9DA59B-9FE2-49AE-BB6E-CE1396A2EEF1}"/>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305" name="楕円 304">
          <a:extLst>
            <a:ext uri="{FF2B5EF4-FFF2-40B4-BE49-F238E27FC236}">
              <a16:creationId xmlns:a16="http://schemas.microsoft.com/office/drawing/2014/main" id="{73FCCFE6-33E1-4E23-BAAC-009D60117407}"/>
            </a:ext>
          </a:extLst>
        </xdr:cNvPr>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123825</xdr:rowOff>
    </xdr:to>
    <xdr:cxnSp macro="">
      <xdr:nvCxnSpPr>
        <xdr:cNvPr id="306" name="直線コネクタ 305">
          <a:extLst>
            <a:ext uri="{FF2B5EF4-FFF2-40B4-BE49-F238E27FC236}">
              <a16:creationId xmlns:a16="http://schemas.microsoft.com/office/drawing/2014/main" id="{216FE9CC-4745-4175-AE84-F2992B0B0F87}"/>
            </a:ext>
          </a:extLst>
        </xdr:cNvPr>
        <xdr:cNvCxnSpPr/>
      </xdr:nvCxnSpPr>
      <xdr:spPr>
        <a:xfrm>
          <a:off x="3797300" y="141408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7" name="楕円 306">
          <a:extLst>
            <a:ext uri="{FF2B5EF4-FFF2-40B4-BE49-F238E27FC236}">
              <a16:creationId xmlns:a16="http://schemas.microsoft.com/office/drawing/2014/main" id="{5C093769-B063-46C1-B58C-3D5BE4EDD8DA}"/>
            </a:ext>
          </a:extLst>
        </xdr:cNvPr>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81914</xdr:rowOff>
    </xdr:to>
    <xdr:cxnSp macro="">
      <xdr:nvCxnSpPr>
        <xdr:cNvPr id="308" name="直線コネクタ 307">
          <a:extLst>
            <a:ext uri="{FF2B5EF4-FFF2-40B4-BE49-F238E27FC236}">
              <a16:creationId xmlns:a16="http://schemas.microsoft.com/office/drawing/2014/main" id="{5B733F71-BE09-47F4-BB0C-CC72C331C8AB}"/>
            </a:ext>
          </a:extLst>
        </xdr:cNvPr>
        <xdr:cNvCxnSpPr/>
      </xdr:nvCxnSpPr>
      <xdr:spPr>
        <a:xfrm>
          <a:off x="2908300" y="1411986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09" name="楕円 308">
          <a:extLst>
            <a:ext uri="{FF2B5EF4-FFF2-40B4-BE49-F238E27FC236}">
              <a16:creationId xmlns:a16="http://schemas.microsoft.com/office/drawing/2014/main" id="{94FEA93F-B4C0-4F93-B686-77001176173C}"/>
            </a:ext>
          </a:extLst>
        </xdr:cNvPr>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60961</xdr:rowOff>
    </xdr:to>
    <xdr:cxnSp macro="">
      <xdr:nvCxnSpPr>
        <xdr:cNvPr id="310" name="直線コネクタ 309">
          <a:extLst>
            <a:ext uri="{FF2B5EF4-FFF2-40B4-BE49-F238E27FC236}">
              <a16:creationId xmlns:a16="http://schemas.microsoft.com/office/drawing/2014/main" id="{3A3CBB6E-73E6-4AEA-B0C0-4A294C67595E}"/>
            </a:ext>
          </a:extLst>
        </xdr:cNvPr>
        <xdr:cNvCxnSpPr/>
      </xdr:nvCxnSpPr>
      <xdr:spPr>
        <a:xfrm>
          <a:off x="2019300" y="14083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311" name="楕円 310">
          <a:extLst>
            <a:ext uri="{FF2B5EF4-FFF2-40B4-BE49-F238E27FC236}">
              <a16:creationId xmlns:a16="http://schemas.microsoft.com/office/drawing/2014/main" id="{D3F1E7A5-41B2-4810-9289-4BC00A4551FB}"/>
            </a:ext>
          </a:extLst>
        </xdr:cNvPr>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161925</xdr:rowOff>
    </xdr:from>
    <xdr:to>
      <xdr:col>10</xdr:col>
      <xdr:colOff>114300</xdr:colOff>
      <xdr:row>82</xdr:row>
      <xdr:rowOff>24764</xdr:rowOff>
    </xdr:to>
    <xdr:cxnSp macro="">
      <xdr:nvCxnSpPr>
        <xdr:cNvPr id="312" name="直線コネクタ 311">
          <a:extLst>
            <a:ext uri="{FF2B5EF4-FFF2-40B4-BE49-F238E27FC236}">
              <a16:creationId xmlns:a16="http://schemas.microsoft.com/office/drawing/2014/main" id="{BFBEDB62-C2CA-4707-8AA8-1E89185C61C3}"/>
            </a:ext>
          </a:extLst>
        </xdr:cNvPr>
        <xdr:cNvCxnSpPr/>
      </xdr:nvCxnSpPr>
      <xdr:spPr>
        <a:xfrm>
          <a:off x="1130300" y="14049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68378AC9-417D-4C5B-BA0B-78ED7D1D2495}"/>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7D00AED9-2CFA-415D-8C8C-0BA90BBF1C0D}"/>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7FC50074-5FA7-422F-84C4-859E0A364598}"/>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AE44902D-E111-4DD3-890E-266271BACEC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317" name="n_1mainValue【公営住宅】&#10;有形固定資産減価償却率">
          <a:extLst>
            <a:ext uri="{FF2B5EF4-FFF2-40B4-BE49-F238E27FC236}">
              <a16:creationId xmlns:a16="http://schemas.microsoft.com/office/drawing/2014/main" id="{84BF7FCA-A132-4AC4-920B-19146C9E8E74}"/>
            </a:ext>
          </a:extLst>
        </xdr:cNvPr>
        <xdr:cNvSpPr txBox="1"/>
      </xdr:nvSpPr>
      <xdr:spPr>
        <a:xfrm>
          <a:off x="35820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8" name="n_2mainValue【公営住宅】&#10;有形固定資産減価償却率">
          <a:extLst>
            <a:ext uri="{FF2B5EF4-FFF2-40B4-BE49-F238E27FC236}">
              <a16:creationId xmlns:a16="http://schemas.microsoft.com/office/drawing/2014/main" id="{236B2B9A-A246-4F37-8874-50A35AC10D32}"/>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9" name="n_3mainValue【公営住宅】&#10;有形固定資産減価償却率">
          <a:extLst>
            <a:ext uri="{FF2B5EF4-FFF2-40B4-BE49-F238E27FC236}">
              <a16:creationId xmlns:a16="http://schemas.microsoft.com/office/drawing/2014/main" id="{AA63D659-6796-4709-BAD7-076B2BE54DD4}"/>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57802</xdr:rowOff>
    </xdr:from>
    <xdr:ext cx="405111" cy="259045"/>
    <xdr:sp macro="" textlink="">
      <xdr:nvSpPr>
        <xdr:cNvPr id="320" name="n_4mainValue【公営住宅】&#10;有形固定資産減価償却率">
          <a:extLst>
            <a:ext uri="{FF2B5EF4-FFF2-40B4-BE49-F238E27FC236}">
              <a16:creationId xmlns:a16="http://schemas.microsoft.com/office/drawing/2014/main" id="{8CADEB71-1A59-42CD-B8FA-5747335CE6B4}"/>
            </a:ext>
          </a:extLst>
        </xdr:cNvPr>
        <xdr:cNvSpPr txBox="1"/>
      </xdr:nvSpPr>
      <xdr:spPr>
        <a:xfrm>
          <a:off x="927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465BB40-5775-4BB8-B873-0BB1DEBA2F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F86B870-1025-4946-88AB-81791A6016A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8013281-DE38-4113-904D-1E24C910DA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6293CCC-2ED5-4DE5-B0F0-E152AF9579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372BF24-5925-4438-BEC3-2CD7C1CBF8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0A5B1EF-5D01-4D42-A5CC-77002BF9EE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17968F3-25ED-4B2E-BF39-4B7C5BE202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E7E1219-9596-4878-A191-A03FE2DCE4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599E53E-B495-4874-89D5-7BA1FECA85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410D7FB8-835F-44EA-B6A1-A5475152F7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806E0ACA-6BEA-436C-BF83-BA8A8A3FE3F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30D011B8-1F7F-4F98-89F7-64D0333685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F70FD2DA-150A-4596-8493-BDB41EDCD16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E2451332-B799-4E3C-983A-DB455B041E9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EC89084F-A265-42D4-B938-40F07D07F6C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DA6B6389-CBA7-4595-B52C-3631E2B4CCD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386A207E-5E80-4883-B10D-B6B39256ECD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63ABDF76-B3F8-459E-8FC9-A17D2BEA25C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782859E4-BD21-4CC1-BBD0-35A017E32D5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5CFF3428-D5D8-4169-AC97-9F9C4129939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F93AA9C8-B0F9-462C-A0C7-8D573D25507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8648F6D8-BAC3-49A6-B3A7-039572872DE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4E41870-6584-4C90-9FA7-9BF7818C00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DFB2C34-44EA-4E2A-86C4-E43EA3C0ED0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66B63EF-BC2F-4A06-864C-F67C059692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D436E28-8C48-4E8D-A28D-A9D3EC57C0B7}"/>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E496C1FF-9EFA-42E4-8CE5-1CA51493AA8C}"/>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9D358F6-6E77-442E-844F-5BADDF5DAA47}"/>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B29A5CAC-1D90-48BC-8B3E-6599A7BCE2CF}"/>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FE52E422-541D-4597-9579-08BBFC9A49B4}"/>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B513FFC0-10A7-4E07-B2C0-E45F12830F1C}"/>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770CDFD7-37D5-4AA7-8EEB-6034A6498516}"/>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4DBA3C85-CD2E-4DAD-8796-3E193508064E}"/>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E704BC22-E232-4E62-95FB-85D44AB7F4AA}"/>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E37063D-7DAB-46BA-B068-DE2E286D03BA}"/>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69948FE4-19EC-4163-8FE0-0EC83836F41C}"/>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6C0B76-836C-430F-BF4E-7F1777331F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87854F0-EFF2-496A-9A1A-572A9D34E2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BA9C63A-819D-49B3-B67C-0CDD6F8299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98F60B-3109-4C3B-8116-BDE46D60FF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160382A-E85C-4511-B40B-C084EA3EBD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54573</xdr:rowOff>
    </xdr:from>
    <xdr:to>
      <xdr:col>55</xdr:col>
      <xdr:colOff>50800</xdr:colOff>
      <xdr:row>80</xdr:row>
      <xdr:rowOff>156173</xdr:rowOff>
    </xdr:to>
    <xdr:sp macro="" textlink="">
      <xdr:nvSpPr>
        <xdr:cNvPr id="362" name="楕円 361">
          <a:extLst>
            <a:ext uri="{FF2B5EF4-FFF2-40B4-BE49-F238E27FC236}">
              <a16:creationId xmlns:a16="http://schemas.microsoft.com/office/drawing/2014/main" id="{9E7F14CB-7148-4AFD-9CB8-A301475DCD22}"/>
            </a:ext>
          </a:extLst>
        </xdr:cNvPr>
        <xdr:cNvSpPr/>
      </xdr:nvSpPr>
      <xdr:spPr>
        <a:xfrm>
          <a:off x="10426700" y="137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77450</xdr:rowOff>
    </xdr:from>
    <xdr:ext cx="534377" cy="259045"/>
    <xdr:sp macro="" textlink="">
      <xdr:nvSpPr>
        <xdr:cNvPr id="363" name="【公営住宅】&#10;一人当たり面積該当値テキスト">
          <a:extLst>
            <a:ext uri="{FF2B5EF4-FFF2-40B4-BE49-F238E27FC236}">
              <a16:creationId xmlns:a16="http://schemas.microsoft.com/office/drawing/2014/main" id="{77A110C5-64F6-4A4A-B2A7-83DA0C0A91EA}"/>
            </a:ext>
          </a:extLst>
        </xdr:cNvPr>
        <xdr:cNvSpPr txBox="1"/>
      </xdr:nvSpPr>
      <xdr:spPr>
        <a:xfrm>
          <a:off x="10515600" y="136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48369</xdr:rowOff>
    </xdr:from>
    <xdr:to>
      <xdr:col>50</xdr:col>
      <xdr:colOff>165100</xdr:colOff>
      <xdr:row>78</xdr:row>
      <xdr:rowOff>149969</xdr:rowOff>
    </xdr:to>
    <xdr:sp macro="" textlink="">
      <xdr:nvSpPr>
        <xdr:cNvPr id="364" name="楕円 363">
          <a:extLst>
            <a:ext uri="{FF2B5EF4-FFF2-40B4-BE49-F238E27FC236}">
              <a16:creationId xmlns:a16="http://schemas.microsoft.com/office/drawing/2014/main" id="{A0BCDE44-02A1-49D2-ACF2-C0B6F78984BC}"/>
            </a:ext>
          </a:extLst>
        </xdr:cNvPr>
        <xdr:cNvSpPr/>
      </xdr:nvSpPr>
      <xdr:spPr>
        <a:xfrm>
          <a:off x="9588500" y="13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99169</xdr:rowOff>
    </xdr:from>
    <xdr:to>
      <xdr:col>55</xdr:col>
      <xdr:colOff>0</xdr:colOff>
      <xdr:row>80</xdr:row>
      <xdr:rowOff>105373</xdr:rowOff>
    </xdr:to>
    <xdr:cxnSp macro="">
      <xdr:nvCxnSpPr>
        <xdr:cNvPr id="365" name="直線コネクタ 364">
          <a:extLst>
            <a:ext uri="{FF2B5EF4-FFF2-40B4-BE49-F238E27FC236}">
              <a16:creationId xmlns:a16="http://schemas.microsoft.com/office/drawing/2014/main" id="{EEAED389-E48D-4FE4-B434-CC9D38EC2981}"/>
            </a:ext>
          </a:extLst>
        </xdr:cNvPr>
        <xdr:cNvCxnSpPr/>
      </xdr:nvCxnSpPr>
      <xdr:spPr>
        <a:xfrm>
          <a:off x="9639300" y="13472269"/>
          <a:ext cx="838200" cy="3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26271</xdr:rowOff>
    </xdr:from>
    <xdr:to>
      <xdr:col>46</xdr:col>
      <xdr:colOff>38100</xdr:colOff>
      <xdr:row>78</xdr:row>
      <xdr:rowOff>127871</xdr:rowOff>
    </xdr:to>
    <xdr:sp macro="" textlink="">
      <xdr:nvSpPr>
        <xdr:cNvPr id="366" name="楕円 365">
          <a:extLst>
            <a:ext uri="{FF2B5EF4-FFF2-40B4-BE49-F238E27FC236}">
              <a16:creationId xmlns:a16="http://schemas.microsoft.com/office/drawing/2014/main" id="{DCC2B126-4FFC-4547-A87A-97B19B2928AB}"/>
            </a:ext>
          </a:extLst>
        </xdr:cNvPr>
        <xdr:cNvSpPr/>
      </xdr:nvSpPr>
      <xdr:spPr>
        <a:xfrm>
          <a:off x="8699500" y="133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77071</xdr:rowOff>
    </xdr:from>
    <xdr:to>
      <xdr:col>50</xdr:col>
      <xdr:colOff>114300</xdr:colOff>
      <xdr:row>78</xdr:row>
      <xdr:rowOff>99169</xdr:rowOff>
    </xdr:to>
    <xdr:cxnSp macro="">
      <xdr:nvCxnSpPr>
        <xdr:cNvPr id="367" name="直線コネクタ 366">
          <a:extLst>
            <a:ext uri="{FF2B5EF4-FFF2-40B4-BE49-F238E27FC236}">
              <a16:creationId xmlns:a16="http://schemas.microsoft.com/office/drawing/2014/main" id="{916A3935-0911-403D-A25B-FD9143E96628}"/>
            </a:ext>
          </a:extLst>
        </xdr:cNvPr>
        <xdr:cNvCxnSpPr/>
      </xdr:nvCxnSpPr>
      <xdr:spPr>
        <a:xfrm>
          <a:off x="8750300" y="1345017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76454</xdr:rowOff>
    </xdr:from>
    <xdr:to>
      <xdr:col>41</xdr:col>
      <xdr:colOff>101600</xdr:colOff>
      <xdr:row>79</xdr:row>
      <xdr:rowOff>6604</xdr:rowOff>
    </xdr:to>
    <xdr:sp macro="" textlink="">
      <xdr:nvSpPr>
        <xdr:cNvPr id="368" name="楕円 367">
          <a:extLst>
            <a:ext uri="{FF2B5EF4-FFF2-40B4-BE49-F238E27FC236}">
              <a16:creationId xmlns:a16="http://schemas.microsoft.com/office/drawing/2014/main" id="{BCCA0AFC-B34B-4DDB-8BD1-9E576BBE1657}"/>
            </a:ext>
          </a:extLst>
        </xdr:cNvPr>
        <xdr:cNvSpPr/>
      </xdr:nvSpPr>
      <xdr:spPr>
        <a:xfrm>
          <a:off x="7810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77071</xdr:rowOff>
    </xdr:from>
    <xdr:to>
      <xdr:col>45</xdr:col>
      <xdr:colOff>177800</xdr:colOff>
      <xdr:row>78</xdr:row>
      <xdr:rowOff>127254</xdr:rowOff>
    </xdr:to>
    <xdr:cxnSp macro="">
      <xdr:nvCxnSpPr>
        <xdr:cNvPr id="369" name="直線コネクタ 368">
          <a:extLst>
            <a:ext uri="{FF2B5EF4-FFF2-40B4-BE49-F238E27FC236}">
              <a16:creationId xmlns:a16="http://schemas.microsoft.com/office/drawing/2014/main" id="{05AACAF4-832A-459F-909D-6AB8E8E54353}"/>
            </a:ext>
          </a:extLst>
        </xdr:cNvPr>
        <xdr:cNvCxnSpPr/>
      </xdr:nvCxnSpPr>
      <xdr:spPr>
        <a:xfrm flipV="1">
          <a:off x="7861300" y="13450171"/>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88864</xdr:rowOff>
    </xdr:from>
    <xdr:to>
      <xdr:col>36</xdr:col>
      <xdr:colOff>165100</xdr:colOff>
      <xdr:row>79</xdr:row>
      <xdr:rowOff>19014</xdr:rowOff>
    </xdr:to>
    <xdr:sp macro="" textlink="">
      <xdr:nvSpPr>
        <xdr:cNvPr id="370" name="楕円 369">
          <a:extLst>
            <a:ext uri="{FF2B5EF4-FFF2-40B4-BE49-F238E27FC236}">
              <a16:creationId xmlns:a16="http://schemas.microsoft.com/office/drawing/2014/main" id="{589AFEC2-D23E-4543-9267-7602AD24A294}"/>
            </a:ext>
          </a:extLst>
        </xdr:cNvPr>
        <xdr:cNvSpPr/>
      </xdr:nvSpPr>
      <xdr:spPr>
        <a:xfrm>
          <a:off x="6921500" y="134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127254</xdr:rowOff>
    </xdr:from>
    <xdr:to>
      <xdr:col>41</xdr:col>
      <xdr:colOff>50800</xdr:colOff>
      <xdr:row>78</xdr:row>
      <xdr:rowOff>139664</xdr:rowOff>
    </xdr:to>
    <xdr:cxnSp macro="">
      <xdr:nvCxnSpPr>
        <xdr:cNvPr id="371" name="直線コネクタ 370">
          <a:extLst>
            <a:ext uri="{FF2B5EF4-FFF2-40B4-BE49-F238E27FC236}">
              <a16:creationId xmlns:a16="http://schemas.microsoft.com/office/drawing/2014/main" id="{E00DF650-F849-4196-9A00-EBD8F63F593E}"/>
            </a:ext>
          </a:extLst>
        </xdr:cNvPr>
        <xdr:cNvCxnSpPr/>
      </xdr:nvCxnSpPr>
      <xdr:spPr>
        <a:xfrm flipV="1">
          <a:off x="6972300" y="1350035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C57D730E-2FE0-43D4-9542-13C70A919EC4}"/>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7F45032C-C2C2-4836-B298-7E2C7EEE1C16}"/>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DA480157-C6AD-4393-9695-1FF835DD696A}"/>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C6FB1731-4EE4-4C11-B071-B58D4C6C1600}"/>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76</xdr:row>
      <xdr:rowOff>166496</xdr:rowOff>
    </xdr:from>
    <xdr:ext cx="534377" cy="259045"/>
    <xdr:sp macro="" textlink="">
      <xdr:nvSpPr>
        <xdr:cNvPr id="376" name="n_1mainValue【公営住宅】&#10;一人当たり面積">
          <a:extLst>
            <a:ext uri="{FF2B5EF4-FFF2-40B4-BE49-F238E27FC236}">
              <a16:creationId xmlns:a16="http://schemas.microsoft.com/office/drawing/2014/main" id="{42CFFBDF-11BD-4D93-8F3A-44763FB3D23D}"/>
            </a:ext>
          </a:extLst>
        </xdr:cNvPr>
        <xdr:cNvSpPr txBox="1"/>
      </xdr:nvSpPr>
      <xdr:spPr>
        <a:xfrm>
          <a:off x="9359411" y="131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144398</xdr:rowOff>
    </xdr:from>
    <xdr:ext cx="534377" cy="259045"/>
    <xdr:sp macro="" textlink="">
      <xdr:nvSpPr>
        <xdr:cNvPr id="377" name="n_2mainValue【公営住宅】&#10;一人当たり面積">
          <a:extLst>
            <a:ext uri="{FF2B5EF4-FFF2-40B4-BE49-F238E27FC236}">
              <a16:creationId xmlns:a16="http://schemas.microsoft.com/office/drawing/2014/main" id="{61DDD9FD-B14E-4340-9284-24D55552B1DE}"/>
            </a:ext>
          </a:extLst>
        </xdr:cNvPr>
        <xdr:cNvSpPr txBox="1"/>
      </xdr:nvSpPr>
      <xdr:spPr>
        <a:xfrm>
          <a:off x="8483111" y="131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77</xdr:row>
      <xdr:rowOff>23131</xdr:rowOff>
    </xdr:from>
    <xdr:ext cx="534377" cy="259045"/>
    <xdr:sp macro="" textlink="">
      <xdr:nvSpPr>
        <xdr:cNvPr id="378" name="n_3mainValue【公営住宅】&#10;一人当たり面積">
          <a:extLst>
            <a:ext uri="{FF2B5EF4-FFF2-40B4-BE49-F238E27FC236}">
              <a16:creationId xmlns:a16="http://schemas.microsoft.com/office/drawing/2014/main" id="{9650CB0F-624C-40FB-BB9E-7EE5BC8E28EC}"/>
            </a:ext>
          </a:extLst>
        </xdr:cNvPr>
        <xdr:cNvSpPr txBox="1"/>
      </xdr:nvSpPr>
      <xdr:spPr>
        <a:xfrm>
          <a:off x="7594111" y="13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77</xdr:row>
      <xdr:rowOff>35541</xdr:rowOff>
    </xdr:from>
    <xdr:ext cx="534377" cy="259045"/>
    <xdr:sp macro="" textlink="">
      <xdr:nvSpPr>
        <xdr:cNvPr id="379" name="n_4mainValue【公営住宅】&#10;一人当たり面積">
          <a:extLst>
            <a:ext uri="{FF2B5EF4-FFF2-40B4-BE49-F238E27FC236}">
              <a16:creationId xmlns:a16="http://schemas.microsoft.com/office/drawing/2014/main" id="{76A6290B-B685-44ED-A59C-768F489211D0}"/>
            </a:ext>
          </a:extLst>
        </xdr:cNvPr>
        <xdr:cNvSpPr txBox="1"/>
      </xdr:nvSpPr>
      <xdr:spPr>
        <a:xfrm>
          <a:off x="6705111" y="132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1A0F593-A4DC-4953-9A86-6F2C9086C8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E4C6A3F-BA15-4BCF-8A36-75FA21881B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B73E918-2637-445D-83B9-908E1606C4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9063056-5A20-4ACA-B6ED-FA7EBC51AC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A22B92B-0964-4590-90A2-C323AFB6FD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10826B4-2724-48E8-B48E-633A1AAE1B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EC3CE38-EB63-4BC7-828C-6703B52F65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33A301E-2506-45E8-8BBB-C9F715B5F92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FDA6475-5003-4E6D-A765-82B6D2CA44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BF388A3-7E6E-490F-A80D-05483F6811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434CF85-317D-4E43-B6CF-C30D48FF9A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97CD252-BF21-4188-8923-57E15B9649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A3ED559-593D-4007-B704-CF1BBEBBE2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1AEA377-3149-4BD5-ADBE-9B814CA1FA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3105D962-A5E3-481D-B1C7-29EC0C2155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A00A9FE-7D22-4D33-BAB2-F37212A94EC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6DDFDC2-1264-4779-B034-40F9A7DA23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335A23E-B8CA-4788-8045-FF5DD6064E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4C39B7C-A194-48EE-91D4-5F941548A8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E61DA3F-AD13-4AF5-A8B2-8827E78933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E477AE2-FB4D-4804-ADBD-05E60C106E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FA8B4B3-FCC8-4C42-AA09-7680D4205C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E1DCD24-51C2-4CEE-88AC-DC91733CFC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B17DC55-B2D4-44F7-B8AB-16BDF0C2CE6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FA935059-E6C1-4E54-9162-5AD6DADBD7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A60FC706-9737-4B94-AAFC-56843978C1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1027BAE1-4F43-4FEA-A24E-A4D02880C7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C534B053-2C2D-4B5E-B5E4-25A6525DEC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1ACA7E41-AE60-4FB1-AECF-1BBC68D8E4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12DAF441-3F39-43D5-8FC0-B7598FFF00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204B5520-9990-434E-ACA4-FC2E9A1E3B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8A0DD05E-B63A-41C9-A8FF-B6E89170BE8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BBADD57F-96F5-4ED7-88A9-7A0C8A0F2D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12B1178F-7E79-4DA2-8D93-963AEEC3C0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93F93CC6-7733-4830-A392-324531D35B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1F46193A-B8FD-425A-8148-CC610B7D3F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E1C96F25-3E03-473F-B5A1-22420574D6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79531CC-A6CF-485C-A500-DFF7EB232E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5673B4A8-7655-4D8F-B2C4-9491927914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2F2DD45E-A1AC-4209-8925-263729B15F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4C6232C8-9ECA-4A47-BB6F-343736B667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4FBE4520-A731-4DAE-AD56-6A8EEE5407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2A83D54D-5692-4642-BA8C-FD5D495033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D89806E5-401B-4499-B6C4-AA41EAA78A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DF9B6ED0-38F8-4FC9-8EDA-940E83023F4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7A8B3643-BA6A-402A-9F6A-B1BFA0632A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D329C900-2C7A-48C5-BA69-1919EAB6DA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4D9BE5DE-B55C-47F8-BE81-C905F85FCA7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807F29BB-0A24-49D0-AF5A-F94E50BC53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7F3F67A-DD61-4C13-8B6D-6AB43A9923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13EAA72D-BC24-4425-9073-6DCFBDBEDE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4A970CDC-57EF-459E-B531-BCEA4DDF93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D552E1B1-1E87-40C8-8D7F-23679931732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5F43D9A1-EA0B-4474-80F2-DF97D1E7C49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3B727DB8-8A69-4C45-BE7A-A5860B6450D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946198FC-BC35-4B1A-94EF-43F8F1E7B1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5D6C001-5441-4A16-B1A0-0C1DA89309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A1607B9D-9780-4C10-AA54-B509047E1946}"/>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a:extLst>
            <a:ext uri="{FF2B5EF4-FFF2-40B4-BE49-F238E27FC236}">
              <a16:creationId xmlns:a16="http://schemas.microsoft.com/office/drawing/2014/main" id="{95BAFE7F-C851-426E-A3D1-AEE1DD2F38B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0C53AC1B-A356-48EE-85DA-33B2A396EA5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a:extLst>
            <a:ext uri="{FF2B5EF4-FFF2-40B4-BE49-F238E27FC236}">
              <a16:creationId xmlns:a16="http://schemas.microsoft.com/office/drawing/2014/main" id="{46A3EE19-6571-48FC-8B44-57BB40CF3CF4}"/>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a:extLst>
            <a:ext uri="{FF2B5EF4-FFF2-40B4-BE49-F238E27FC236}">
              <a16:creationId xmlns:a16="http://schemas.microsoft.com/office/drawing/2014/main" id="{C0849D51-A793-493D-9BFA-2E45FA4E3C2C}"/>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861B33C6-F389-4445-B35D-ACF22C5D59C2}"/>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a:extLst>
            <a:ext uri="{FF2B5EF4-FFF2-40B4-BE49-F238E27FC236}">
              <a16:creationId xmlns:a16="http://schemas.microsoft.com/office/drawing/2014/main" id="{36D0A9BB-0794-4AD6-BA72-6D1E9FF895F5}"/>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a:extLst>
            <a:ext uri="{FF2B5EF4-FFF2-40B4-BE49-F238E27FC236}">
              <a16:creationId xmlns:a16="http://schemas.microsoft.com/office/drawing/2014/main" id="{B6022005-87AD-4F96-9BC9-75710E149555}"/>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a:extLst>
            <a:ext uri="{FF2B5EF4-FFF2-40B4-BE49-F238E27FC236}">
              <a16:creationId xmlns:a16="http://schemas.microsoft.com/office/drawing/2014/main" id="{3C2D2A19-2A6C-4075-AC4E-1A90FAFC4FA5}"/>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a:extLst>
            <a:ext uri="{FF2B5EF4-FFF2-40B4-BE49-F238E27FC236}">
              <a16:creationId xmlns:a16="http://schemas.microsoft.com/office/drawing/2014/main" id="{98BB5DA5-6F67-4441-B9B5-525140E62A86}"/>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a:extLst>
            <a:ext uri="{FF2B5EF4-FFF2-40B4-BE49-F238E27FC236}">
              <a16:creationId xmlns:a16="http://schemas.microsoft.com/office/drawing/2014/main" id="{A98C981C-4E3B-4940-9CF2-A1286FDBE16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B06BEFF-4251-4C6F-A054-B11F0600E7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9A34282-220F-4F94-8D3E-BC823BB05E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E95853E7-7F73-424E-983A-27A4F16AC8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C45ED43E-B91B-45F1-BDFC-551C213D43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41714202-453A-4243-8DCC-C16C639634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159838</xdr:rowOff>
    </xdr:from>
    <xdr:to>
      <xdr:col>85</xdr:col>
      <xdr:colOff>177800</xdr:colOff>
      <xdr:row>63</xdr:row>
      <xdr:rowOff>89988</xdr:rowOff>
    </xdr:to>
    <xdr:sp macro="" textlink="">
      <xdr:nvSpPr>
        <xdr:cNvPr id="453" name="楕円 452">
          <a:extLst>
            <a:ext uri="{FF2B5EF4-FFF2-40B4-BE49-F238E27FC236}">
              <a16:creationId xmlns:a16="http://schemas.microsoft.com/office/drawing/2014/main" id="{EF7BA8CC-D8FA-4935-87F8-F0889C7DE02F}"/>
            </a:ext>
          </a:extLst>
        </xdr:cNvPr>
        <xdr:cNvSpPr/>
      </xdr:nvSpPr>
      <xdr:spPr>
        <a:xfrm>
          <a:off x="16268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138265</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87F39B45-5757-4266-AA49-04362C94673D}"/>
            </a:ext>
          </a:extLst>
        </xdr:cNvPr>
        <xdr:cNvSpPr txBox="1"/>
      </xdr:nvSpPr>
      <xdr:spPr>
        <a:xfrm>
          <a:off x="16357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156573</xdr:rowOff>
    </xdr:from>
    <xdr:to>
      <xdr:col>81</xdr:col>
      <xdr:colOff>101600</xdr:colOff>
      <xdr:row>63</xdr:row>
      <xdr:rowOff>86723</xdr:rowOff>
    </xdr:to>
    <xdr:sp macro="" textlink="">
      <xdr:nvSpPr>
        <xdr:cNvPr id="455" name="楕円 454">
          <a:extLst>
            <a:ext uri="{FF2B5EF4-FFF2-40B4-BE49-F238E27FC236}">
              <a16:creationId xmlns:a16="http://schemas.microsoft.com/office/drawing/2014/main" id="{C43BB549-BB95-4190-92A7-310C6CFAB862}"/>
            </a:ext>
          </a:extLst>
        </xdr:cNvPr>
        <xdr:cNvSpPr/>
      </xdr:nvSpPr>
      <xdr:spPr>
        <a:xfrm>
          <a:off x="1543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35923</xdr:rowOff>
    </xdr:from>
    <xdr:to>
      <xdr:col>85</xdr:col>
      <xdr:colOff>127000</xdr:colOff>
      <xdr:row>63</xdr:row>
      <xdr:rowOff>39188</xdr:rowOff>
    </xdr:to>
    <xdr:cxnSp macro="">
      <xdr:nvCxnSpPr>
        <xdr:cNvPr id="456" name="直線コネクタ 455">
          <a:extLst>
            <a:ext uri="{FF2B5EF4-FFF2-40B4-BE49-F238E27FC236}">
              <a16:creationId xmlns:a16="http://schemas.microsoft.com/office/drawing/2014/main" id="{83AB8BBA-91F7-4FA8-BAB7-4D0C85B2B351}"/>
            </a:ext>
          </a:extLst>
        </xdr:cNvPr>
        <xdr:cNvCxnSpPr/>
      </xdr:nvCxnSpPr>
      <xdr:spPr>
        <a:xfrm>
          <a:off x="15481300" y="1083727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457" name="楕円 456">
          <a:extLst>
            <a:ext uri="{FF2B5EF4-FFF2-40B4-BE49-F238E27FC236}">
              <a16:creationId xmlns:a16="http://schemas.microsoft.com/office/drawing/2014/main" id="{69525D72-81C1-46E9-8E51-6A0A7713E5EB}"/>
            </a:ext>
          </a:extLst>
        </xdr:cNvPr>
        <xdr:cNvSpPr/>
      </xdr:nvSpPr>
      <xdr:spPr>
        <a:xfrm>
          <a:off x="1454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35923</xdr:rowOff>
    </xdr:to>
    <xdr:cxnSp macro="">
      <xdr:nvCxnSpPr>
        <xdr:cNvPr id="458" name="直線コネクタ 457">
          <a:extLst>
            <a:ext uri="{FF2B5EF4-FFF2-40B4-BE49-F238E27FC236}">
              <a16:creationId xmlns:a16="http://schemas.microsoft.com/office/drawing/2014/main" id="{61F37B97-0FA7-4ACF-BC63-92FBCFD597FC}"/>
            </a:ext>
          </a:extLst>
        </xdr:cNvPr>
        <xdr:cNvCxnSpPr/>
      </xdr:nvCxnSpPr>
      <xdr:spPr>
        <a:xfrm>
          <a:off x="14592300" y="107964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87993</xdr:rowOff>
    </xdr:from>
    <xdr:to>
      <xdr:col>72</xdr:col>
      <xdr:colOff>38100</xdr:colOff>
      <xdr:row>63</xdr:row>
      <xdr:rowOff>18143</xdr:rowOff>
    </xdr:to>
    <xdr:sp macro="" textlink="">
      <xdr:nvSpPr>
        <xdr:cNvPr id="459" name="楕円 458">
          <a:extLst>
            <a:ext uri="{FF2B5EF4-FFF2-40B4-BE49-F238E27FC236}">
              <a16:creationId xmlns:a16="http://schemas.microsoft.com/office/drawing/2014/main" id="{1696D4FB-4A2D-4C37-97DE-E3A1EDB6DDD3}"/>
            </a:ext>
          </a:extLst>
        </xdr:cNvPr>
        <xdr:cNvSpPr/>
      </xdr:nvSpPr>
      <xdr:spPr>
        <a:xfrm>
          <a:off x="13652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138793</xdr:rowOff>
    </xdr:from>
    <xdr:to>
      <xdr:col>76</xdr:col>
      <xdr:colOff>114300</xdr:colOff>
      <xdr:row>62</xdr:row>
      <xdr:rowOff>166551</xdr:rowOff>
    </xdr:to>
    <xdr:cxnSp macro="">
      <xdr:nvCxnSpPr>
        <xdr:cNvPr id="460" name="直線コネクタ 459">
          <a:extLst>
            <a:ext uri="{FF2B5EF4-FFF2-40B4-BE49-F238E27FC236}">
              <a16:creationId xmlns:a16="http://schemas.microsoft.com/office/drawing/2014/main" id="{0AD13A92-9E63-47BC-85FF-174B31840DAD}"/>
            </a:ext>
          </a:extLst>
        </xdr:cNvPr>
        <xdr:cNvCxnSpPr/>
      </xdr:nvCxnSpPr>
      <xdr:spPr>
        <a:xfrm>
          <a:off x="13703300" y="1076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461" name="楕円 460">
          <a:extLst>
            <a:ext uri="{FF2B5EF4-FFF2-40B4-BE49-F238E27FC236}">
              <a16:creationId xmlns:a16="http://schemas.microsoft.com/office/drawing/2014/main" id="{0307230E-032F-411A-B106-FB9DA5842511}"/>
            </a:ext>
          </a:extLst>
        </xdr:cNvPr>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138793</xdr:rowOff>
    </xdr:to>
    <xdr:cxnSp macro="">
      <xdr:nvCxnSpPr>
        <xdr:cNvPr id="462" name="直線コネクタ 461">
          <a:extLst>
            <a:ext uri="{FF2B5EF4-FFF2-40B4-BE49-F238E27FC236}">
              <a16:creationId xmlns:a16="http://schemas.microsoft.com/office/drawing/2014/main" id="{2E38CE87-0D4D-4841-B2CC-B4AD7A876AC3}"/>
            </a:ext>
          </a:extLst>
        </xdr:cNvPr>
        <xdr:cNvCxnSpPr/>
      </xdr:nvCxnSpPr>
      <xdr:spPr>
        <a:xfrm>
          <a:off x="12814300" y="1074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a:extLst>
            <a:ext uri="{FF2B5EF4-FFF2-40B4-BE49-F238E27FC236}">
              <a16:creationId xmlns:a16="http://schemas.microsoft.com/office/drawing/2014/main" id="{F1AED7F6-621C-4427-BE34-1282F8CE312B}"/>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a:extLst>
            <a:ext uri="{FF2B5EF4-FFF2-40B4-BE49-F238E27FC236}">
              <a16:creationId xmlns:a16="http://schemas.microsoft.com/office/drawing/2014/main" id="{1DD248C6-5ECD-4963-95BB-BDF3641E9346}"/>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a:extLst>
            <a:ext uri="{FF2B5EF4-FFF2-40B4-BE49-F238E27FC236}">
              <a16:creationId xmlns:a16="http://schemas.microsoft.com/office/drawing/2014/main" id="{EF35968D-B699-4C3B-83A2-14A145B2E572}"/>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a:extLst>
            <a:ext uri="{FF2B5EF4-FFF2-40B4-BE49-F238E27FC236}">
              <a16:creationId xmlns:a16="http://schemas.microsoft.com/office/drawing/2014/main" id="{C863F90A-820B-4FA8-B818-9A7C0DF21686}"/>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77850</xdr:rowOff>
    </xdr:from>
    <xdr:ext cx="405111" cy="259045"/>
    <xdr:sp macro="" textlink="">
      <xdr:nvSpPr>
        <xdr:cNvPr id="467" name="n_1mainValue【学校施設】&#10;有形固定資産減価償却率">
          <a:extLst>
            <a:ext uri="{FF2B5EF4-FFF2-40B4-BE49-F238E27FC236}">
              <a16:creationId xmlns:a16="http://schemas.microsoft.com/office/drawing/2014/main" id="{CA3C2EDE-E53A-43A6-B9B5-197786EF0B9C}"/>
            </a:ext>
          </a:extLst>
        </xdr:cNvPr>
        <xdr:cNvSpPr txBox="1"/>
      </xdr:nvSpPr>
      <xdr:spPr>
        <a:xfrm>
          <a:off x="15266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468" name="n_2mainValue【学校施設】&#10;有形固定資産減価償却率">
          <a:extLst>
            <a:ext uri="{FF2B5EF4-FFF2-40B4-BE49-F238E27FC236}">
              <a16:creationId xmlns:a16="http://schemas.microsoft.com/office/drawing/2014/main" id="{381AE336-2FE5-4A04-BDA2-6136D27CEE64}"/>
            </a:ext>
          </a:extLst>
        </xdr:cNvPr>
        <xdr:cNvSpPr txBox="1"/>
      </xdr:nvSpPr>
      <xdr:spPr>
        <a:xfrm>
          <a:off x="14389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9270</xdr:rowOff>
    </xdr:from>
    <xdr:ext cx="405111" cy="259045"/>
    <xdr:sp macro="" textlink="">
      <xdr:nvSpPr>
        <xdr:cNvPr id="469" name="n_3mainValue【学校施設】&#10;有形固定資産減価償却率">
          <a:extLst>
            <a:ext uri="{FF2B5EF4-FFF2-40B4-BE49-F238E27FC236}">
              <a16:creationId xmlns:a16="http://schemas.microsoft.com/office/drawing/2014/main" id="{8D78457A-676B-444F-801D-2450387DB556}"/>
            </a:ext>
          </a:extLst>
        </xdr:cNvPr>
        <xdr:cNvSpPr txBox="1"/>
      </xdr:nvSpPr>
      <xdr:spPr>
        <a:xfrm>
          <a:off x="13500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470" name="n_4mainValue【学校施設】&#10;有形固定資産減価償却率">
          <a:extLst>
            <a:ext uri="{FF2B5EF4-FFF2-40B4-BE49-F238E27FC236}">
              <a16:creationId xmlns:a16="http://schemas.microsoft.com/office/drawing/2014/main" id="{E9201ECF-720B-4F2A-AB3F-159EB3778603}"/>
            </a:ext>
          </a:extLst>
        </xdr:cNvPr>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8771198A-5596-4783-A95C-F5364E74CB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AC69D00-C6D9-4F48-BC38-F7C989413F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9475AD4D-BEEE-4783-93ED-1AE73D1BA7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B42C4E61-017E-4960-AF59-04D2401D05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EF09F2EE-67A4-4A4D-AEB7-A97EC16BC7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2C7821E0-80F6-4E69-A25B-8FDC5FD446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DC93C25F-6755-40F6-B4C9-9482365CC4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8DEE4357-A699-4F8B-A3DB-40621E9A3A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C48ACA4F-4133-4012-AF97-FA3066D6A9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8BC7D022-280C-4D05-9DA3-8AB4F550D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570E30E7-79AE-4BE3-A46F-EF09DEA9548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14E1FFA1-D5ED-4969-98B5-64EF6D1D3F3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1673F1DA-3378-48AC-AE3D-C8679C0AD73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a:extLst>
            <a:ext uri="{FF2B5EF4-FFF2-40B4-BE49-F238E27FC236}">
              <a16:creationId xmlns:a16="http://schemas.microsoft.com/office/drawing/2014/main" id="{FA9D8F0A-F744-4988-A015-EB8CC0CA640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2DFBA308-A12F-4461-B073-89E8F79D704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a:extLst>
            <a:ext uri="{FF2B5EF4-FFF2-40B4-BE49-F238E27FC236}">
              <a16:creationId xmlns:a16="http://schemas.microsoft.com/office/drawing/2014/main" id="{F7D99905-B59C-41C3-AD42-34CF9CD418D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1B0E2223-2208-492B-A56E-7245E1C41D1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a:extLst>
            <a:ext uri="{FF2B5EF4-FFF2-40B4-BE49-F238E27FC236}">
              <a16:creationId xmlns:a16="http://schemas.microsoft.com/office/drawing/2014/main" id="{70ADEBD6-E5F1-4820-9216-4A41ECF11CA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CE1316BD-5E67-4DC0-A0A3-8701B40945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E7BFFA4-E66F-4AD1-A192-64495EA6A3B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4148A71E-B778-42EE-AA7F-B44577781B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a:extLst>
            <a:ext uri="{FF2B5EF4-FFF2-40B4-BE49-F238E27FC236}">
              <a16:creationId xmlns:a16="http://schemas.microsoft.com/office/drawing/2014/main" id="{E131BC56-6C56-4511-84EC-A7FA76C3EE9B}"/>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a:extLst>
            <a:ext uri="{FF2B5EF4-FFF2-40B4-BE49-F238E27FC236}">
              <a16:creationId xmlns:a16="http://schemas.microsoft.com/office/drawing/2014/main" id="{41E3EC6D-5FE7-4CBE-BA76-24694979D31A}"/>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a:extLst>
            <a:ext uri="{FF2B5EF4-FFF2-40B4-BE49-F238E27FC236}">
              <a16:creationId xmlns:a16="http://schemas.microsoft.com/office/drawing/2014/main" id="{0D9AC3F9-252E-4A45-A2C8-740847D6344B}"/>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a:extLst>
            <a:ext uri="{FF2B5EF4-FFF2-40B4-BE49-F238E27FC236}">
              <a16:creationId xmlns:a16="http://schemas.microsoft.com/office/drawing/2014/main" id="{AAC4BEFE-2394-41D6-BCAD-29CE64FE9F0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a:extLst>
            <a:ext uri="{FF2B5EF4-FFF2-40B4-BE49-F238E27FC236}">
              <a16:creationId xmlns:a16="http://schemas.microsoft.com/office/drawing/2014/main" id="{CB1C0DA8-E821-4D74-BB6F-F517D351F85B}"/>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497" name="【学校施設】&#10;一人当たり面積平均値テキスト">
          <a:extLst>
            <a:ext uri="{FF2B5EF4-FFF2-40B4-BE49-F238E27FC236}">
              <a16:creationId xmlns:a16="http://schemas.microsoft.com/office/drawing/2014/main" id="{013E2ACA-020B-42F9-B898-99B3A5EEAC3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a:extLst>
            <a:ext uri="{FF2B5EF4-FFF2-40B4-BE49-F238E27FC236}">
              <a16:creationId xmlns:a16="http://schemas.microsoft.com/office/drawing/2014/main" id="{0D7C751A-9265-4FF0-9E60-354499299D57}"/>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a:extLst>
            <a:ext uri="{FF2B5EF4-FFF2-40B4-BE49-F238E27FC236}">
              <a16:creationId xmlns:a16="http://schemas.microsoft.com/office/drawing/2014/main" id="{43FD9FB9-AD38-4831-82A2-80A835EB817A}"/>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a:extLst>
            <a:ext uri="{FF2B5EF4-FFF2-40B4-BE49-F238E27FC236}">
              <a16:creationId xmlns:a16="http://schemas.microsoft.com/office/drawing/2014/main" id="{009F260E-AA3D-4AE7-B8D9-4FBBE6164E09}"/>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a:extLst>
            <a:ext uri="{FF2B5EF4-FFF2-40B4-BE49-F238E27FC236}">
              <a16:creationId xmlns:a16="http://schemas.microsoft.com/office/drawing/2014/main" id="{6F0C8D64-630F-4535-8764-BEE070EA3411}"/>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a:extLst>
            <a:ext uri="{FF2B5EF4-FFF2-40B4-BE49-F238E27FC236}">
              <a16:creationId xmlns:a16="http://schemas.microsoft.com/office/drawing/2014/main" id="{733E6DBC-09A1-4D7A-A713-C0AD0AB474F5}"/>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EE70ED1-DA96-4D61-B554-B0844C5C5A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BA7FABD-989B-473B-822A-741E2140B10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533F58C-2632-454B-AA8E-658E7419B1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BF018221-72B8-4B51-AEAF-F9AD3467E6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21529D5-6F0F-4A1C-A324-C383A3C8D5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92349</xdr:rowOff>
    </xdr:from>
    <xdr:to>
      <xdr:col>116</xdr:col>
      <xdr:colOff>114300</xdr:colOff>
      <xdr:row>61</xdr:row>
      <xdr:rowOff>22499</xdr:rowOff>
    </xdr:to>
    <xdr:sp macro="" textlink="">
      <xdr:nvSpPr>
        <xdr:cNvPr id="508" name="楕円 507">
          <a:extLst>
            <a:ext uri="{FF2B5EF4-FFF2-40B4-BE49-F238E27FC236}">
              <a16:creationId xmlns:a16="http://schemas.microsoft.com/office/drawing/2014/main" id="{5FA77C5F-C17D-4CBE-BB4C-44E5EC8C5AF7}"/>
            </a:ext>
          </a:extLst>
        </xdr:cNvPr>
        <xdr:cNvSpPr/>
      </xdr:nvSpPr>
      <xdr:spPr>
        <a:xfrm>
          <a:off x="22110700" y="103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115226</xdr:rowOff>
    </xdr:from>
    <xdr:ext cx="534377" cy="259045"/>
    <xdr:sp macro="" textlink="">
      <xdr:nvSpPr>
        <xdr:cNvPr id="509" name="【学校施設】&#10;一人当たり面積該当値テキスト">
          <a:extLst>
            <a:ext uri="{FF2B5EF4-FFF2-40B4-BE49-F238E27FC236}">
              <a16:creationId xmlns:a16="http://schemas.microsoft.com/office/drawing/2014/main" id="{FA94B339-C2BE-4C3D-B2F0-727198820F7D}"/>
            </a:ext>
          </a:extLst>
        </xdr:cNvPr>
        <xdr:cNvSpPr txBox="1"/>
      </xdr:nvSpPr>
      <xdr:spPr>
        <a:xfrm>
          <a:off x="22199600" y="102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113472</xdr:rowOff>
    </xdr:from>
    <xdr:to>
      <xdr:col>112</xdr:col>
      <xdr:colOff>38100</xdr:colOff>
      <xdr:row>61</xdr:row>
      <xdr:rowOff>43622</xdr:rowOff>
    </xdr:to>
    <xdr:sp macro="" textlink="">
      <xdr:nvSpPr>
        <xdr:cNvPr id="510" name="楕円 509">
          <a:extLst>
            <a:ext uri="{FF2B5EF4-FFF2-40B4-BE49-F238E27FC236}">
              <a16:creationId xmlns:a16="http://schemas.microsoft.com/office/drawing/2014/main" id="{6C612238-4C50-4DEA-9970-662331984A76}"/>
            </a:ext>
          </a:extLst>
        </xdr:cNvPr>
        <xdr:cNvSpPr/>
      </xdr:nvSpPr>
      <xdr:spPr>
        <a:xfrm>
          <a:off x="21272500" y="104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143149</xdr:rowOff>
    </xdr:from>
    <xdr:to>
      <xdr:col>116</xdr:col>
      <xdr:colOff>63500</xdr:colOff>
      <xdr:row>60</xdr:row>
      <xdr:rowOff>164272</xdr:rowOff>
    </xdr:to>
    <xdr:cxnSp macro="">
      <xdr:nvCxnSpPr>
        <xdr:cNvPr id="511" name="直線コネクタ 510">
          <a:extLst>
            <a:ext uri="{FF2B5EF4-FFF2-40B4-BE49-F238E27FC236}">
              <a16:creationId xmlns:a16="http://schemas.microsoft.com/office/drawing/2014/main" id="{D4367C9D-7717-4EA6-A173-709B9BE6583E}"/>
            </a:ext>
          </a:extLst>
        </xdr:cNvPr>
        <xdr:cNvCxnSpPr/>
      </xdr:nvCxnSpPr>
      <xdr:spPr>
        <a:xfrm flipV="1">
          <a:off x="21323300" y="10430149"/>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25736</xdr:rowOff>
    </xdr:from>
    <xdr:to>
      <xdr:col>107</xdr:col>
      <xdr:colOff>101600</xdr:colOff>
      <xdr:row>61</xdr:row>
      <xdr:rowOff>127336</xdr:rowOff>
    </xdr:to>
    <xdr:sp macro="" textlink="">
      <xdr:nvSpPr>
        <xdr:cNvPr id="512" name="楕円 511">
          <a:extLst>
            <a:ext uri="{FF2B5EF4-FFF2-40B4-BE49-F238E27FC236}">
              <a16:creationId xmlns:a16="http://schemas.microsoft.com/office/drawing/2014/main" id="{C32EE84A-D0FC-40EB-A05F-B32D14973655}"/>
            </a:ext>
          </a:extLst>
        </xdr:cNvPr>
        <xdr:cNvSpPr/>
      </xdr:nvSpPr>
      <xdr:spPr>
        <a:xfrm>
          <a:off x="20383500" y="104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164272</xdr:rowOff>
    </xdr:from>
    <xdr:to>
      <xdr:col>111</xdr:col>
      <xdr:colOff>177800</xdr:colOff>
      <xdr:row>61</xdr:row>
      <xdr:rowOff>76536</xdr:rowOff>
    </xdr:to>
    <xdr:cxnSp macro="">
      <xdr:nvCxnSpPr>
        <xdr:cNvPr id="513" name="直線コネクタ 512">
          <a:extLst>
            <a:ext uri="{FF2B5EF4-FFF2-40B4-BE49-F238E27FC236}">
              <a16:creationId xmlns:a16="http://schemas.microsoft.com/office/drawing/2014/main" id="{FB9FCCAC-E2A7-4BA1-9F95-A1F2D0000059}"/>
            </a:ext>
          </a:extLst>
        </xdr:cNvPr>
        <xdr:cNvCxnSpPr/>
      </xdr:nvCxnSpPr>
      <xdr:spPr>
        <a:xfrm flipV="1">
          <a:off x="20434300" y="10451272"/>
          <a:ext cx="8890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43429</xdr:rowOff>
    </xdr:from>
    <xdr:to>
      <xdr:col>102</xdr:col>
      <xdr:colOff>165100</xdr:colOff>
      <xdr:row>61</xdr:row>
      <xdr:rowOff>145029</xdr:rowOff>
    </xdr:to>
    <xdr:sp macro="" textlink="">
      <xdr:nvSpPr>
        <xdr:cNvPr id="514" name="楕円 513">
          <a:extLst>
            <a:ext uri="{FF2B5EF4-FFF2-40B4-BE49-F238E27FC236}">
              <a16:creationId xmlns:a16="http://schemas.microsoft.com/office/drawing/2014/main" id="{57E731DD-4A0A-4A52-9200-D8F15E1C0A21}"/>
            </a:ext>
          </a:extLst>
        </xdr:cNvPr>
        <xdr:cNvSpPr/>
      </xdr:nvSpPr>
      <xdr:spPr>
        <a:xfrm>
          <a:off x="19494500" y="105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76536</xdr:rowOff>
    </xdr:from>
    <xdr:to>
      <xdr:col>107</xdr:col>
      <xdr:colOff>50800</xdr:colOff>
      <xdr:row>61</xdr:row>
      <xdr:rowOff>94229</xdr:rowOff>
    </xdr:to>
    <xdr:cxnSp macro="">
      <xdr:nvCxnSpPr>
        <xdr:cNvPr id="515" name="直線コネクタ 514">
          <a:extLst>
            <a:ext uri="{FF2B5EF4-FFF2-40B4-BE49-F238E27FC236}">
              <a16:creationId xmlns:a16="http://schemas.microsoft.com/office/drawing/2014/main" id="{9103E353-181B-4E16-918C-71D6CEC2A692}"/>
            </a:ext>
          </a:extLst>
        </xdr:cNvPr>
        <xdr:cNvCxnSpPr/>
      </xdr:nvCxnSpPr>
      <xdr:spPr>
        <a:xfrm flipV="1">
          <a:off x="19545300" y="10534986"/>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55590</xdr:rowOff>
    </xdr:from>
    <xdr:to>
      <xdr:col>98</xdr:col>
      <xdr:colOff>38100</xdr:colOff>
      <xdr:row>61</xdr:row>
      <xdr:rowOff>157190</xdr:rowOff>
    </xdr:to>
    <xdr:sp macro="" textlink="">
      <xdr:nvSpPr>
        <xdr:cNvPr id="516" name="楕円 515">
          <a:extLst>
            <a:ext uri="{FF2B5EF4-FFF2-40B4-BE49-F238E27FC236}">
              <a16:creationId xmlns:a16="http://schemas.microsoft.com/office/drawing/2014/main" id="{8F1A4BBB-0AE3-4B8B-9B08-0CCA044332C2}"/>
            </a:ext>
          </a:extLst>
        </xdr:cNvPr>
        <xdr:cNvSpPr/>
      </xdr:nvSpPr>
      <xdr:spPr>
        <a:xfrm>
          <a:off x="18605500" y="105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94229</xdr:rowOff>
    </xdr:from>
    <xdr:to>
      <xdr:col>102</xdr:col>
      <xdr:colOff>114300</xdr:colOff>
      <xdr:row>61</xdr:row>
      <xdr:rowOff>106390</xdr:rowOff>
    </xdr:to>
    <xdr:cxnSp macro="">
      <xdr:nvCxnSpPr>
        <xdr:cNvPr id="517" name="直線コネクタ 516">
          <a:extLst>
            <a:ext uri="{FF2B5EF4-FFF2-40B4-BE49-F238E27FC236}">
              <a16:creationId xmlns:a16="http://schemas.microsoft.com/office/drawing/2014/main" id="{3D846448-6943-4B0A-A0FA-9259CBBA9DD9}"/>
            </a:ext>
          </a:extLst>
        </xdr:cNvPr>
        <xdr:cNvCxnSpPr/>
      </xdr:nvCxnSpPr>
      <xdr:spPr>
        <a:xfrm flipV="1">
          <a:off x="18656300" y="10552679"/>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18" name="n_1aveValue【学校施設】&#10;一人当たり面積">
          <a:extLst>
            <a:ext uri="{FF2B5EF4-FFF2-40B4-BE49-F238E27FC236}">
              <a16:creationId xmlns:a16="http://schemas.microsoft.com/office/drawing/2014/main" id="{73FEE5BE-2531-4E94-83C7-312D1592C1D6}"/>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19" name="n_2aveValue【学校施設】&#10;一人当たり面積">
          <a:extLst>
            <a:ext uri="{FF2B5EF4-FFF2-40B4-BE49-F238E27FC236}">
              <a16:creationId xmlns:a16="http://schemas.microsoft.com/office/drawing/2014/main" id="{7F3BF6BE-997F-42D2-84C4-235E342AF0F4}"/>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20" name="n_3aveValue【学校施設】&#10;一人当たり面積">
          <a:extLst>
            <a:ext uri="{FF2B5EF4-FFF2-40B4-BE49-F238E27FC236}">
              <a16:creationId xmlns:a16="http://schemas.microsoft.com/office/drawing/2014/main" id="{5FED18DE-EB11-4F23-895A-9396EF8B81A2}"/>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21" name="n_4aveValue【学校施設】&#10;一人当たり面積">
          <a:extLst>
            <a:ext uri="{FF2B5EF4-FFF2-40B4-BE49-F238E27FC236}">
              <a16:creationId xmlns:a16="http://schemas.microsoft.com/office/drawing/2014/main" id="{72D1CC4C-FED6-4CB9-B3C2-FB509F6A71BA}"/>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60149</xdr:rowOff>
    </xdr:from>
    <xdr:ext cx="534377" cy="259045"/>
    <xdr:sp macro="" textlink="">
      <xdr:nvSpPr>
        <xdr:cNvPr id="522" name="n_1mainValue【学校施設】&#10;一人当たり面積">
          <a:extLst>
            <a:ext uri="{FF2B5EF4-FFF2-40B4-BE49-F238E27FC236}">
              <a16:creationId xmlns:a16="http://schemas.microsoft.com/office/drawing/2014/main" id="{1BA4BB3B-77CE-46F5-B142-0CB019304F61}"/>
            </a:ext>
          </a:extLst>
        </xdr:cNvPr>
        <xdr:cNvSpPr txBox="1"/>
      </xdr:nvSpPr>
      <xdr:spPr>
        <a:xfrm>
          <a:off x="21043411" y="1017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143863</xdr:rowOff>
    </xdr:from>
    <xdr:ext cx="469744" cy="259045"/>
    <xdr:sp macro="" textlink="">
      <xdr:nvSpPr>
        <xdr:cNvPr id="523" name="n_2mainValue【学校施設】&#10;一人当たり面積">
          <a:extLst>
            <a:ext uri="{FF2B5EF4-FFF2-40B4-BE49-F238E27FC236}">
              <a16:creationId xmlns:a16="http://schemas.microsoft.com/office/drawing/2014/main" id="{DAE3AA61-0CE5-4F4F-B257-CDF847A615CF}"/>
            </a:ext>
          </a:extLst>
        </xdr:cNvPr>
        <xdr:cNvSpPr txBox="1"/>
      </xdr:nvSpPr>
      <xdr:spPr>
        <a:xfrm>
          <a:off x="20199427" y="102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161556</xdr:rowOff>
    </xdr:from>
    <xdr:ext cx="469744" cy="259045"/>
    <xdr:sp macro="" textlink="">
      <xdr:nvSpPr>
        <xdr:cNvPr id="524" name="n_3mainValue【学校施設】&#10;一人当たり面積">
          <a:extLst>
            <a:ext uri="{FF2B5EF4-FFF2-40B4-BE49-F238E27FC236}">
              <a16:creationId xmlns:a16="http://schemas.microsoft.com/office/drawing/2014/main" id="{72EB6522-237E-4DD3-BC16-286DF25EC329}"/>
            </a:ext>
          </a:extLst>
        </xdr:cNvPr>
        <xdr:cNvSpPr txBox="1"/>
      </xdr:nvSpPr>
      <xdr:spPr>
        <a:xfrm>
          <a:off x="19310427" y="102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2267</xdr:rowOff>
    </xdr:from>
    <xdr:ext cx="469744" cy="259045"/>
    <xdr:sp macro="" textlink="">
      <xdr:nvSpPr>
        <xdr:cNvPr id="525" name="n_4mainValue【学校施設】&#10;一人当たり面積">
          <a:extLst>
            <a:ext uri="{FF2B5EF4-FFF2-40B4-BE49-F238E27FC236}">
              <a16:creationId xmlns:a16="http://schemas.microsoft.com/office/drawing/2014/main" id="{370487E3-D8A3-40D8-9011-A6C9E4374DF4}"/>
            </a:ext>
          </a:extLst>
        </xdr:cNvPr>
        <xdr:cNvSpPr txBox="1"/>
      </xdr:nvSpPr>
      <xdr:spPr>
        <a:xfrm>
          <a:off x="18421427" y="1028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DB106908-AF39-48F9-AF6A-B22F8193EA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9933341-5545-4A76-813C-F4AD77B3A8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B0E53945-DC2E-49F7-B9BA-04CE37E397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C7C8A55D-FA08-4CB8-AC84-DC2FD28BAC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4A2D7F01-21BF-4362-B713-18A217C149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7F73DE0D-618C-4468-8843-23E8D6CA65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532F76E8-D010-4AD8-9AC8-CC0AB58BEC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731F1BC1-5810-4530-BDB8-E2ED9984488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28C1F130-AC75-460F-8E5F-3B6CB2A720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9DF279D6-446B-4400-85D9-B0067EFF1F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5ABB0EA4-B994-4CB8-ACC2-FFC6C37A04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D5F6A37D-6B7E-46F7-A3BF-69DF3BFA2B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197896EF-A525-463B-94BF-9AC87D4798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6B8BB0E3-830F-4AC5-9A7D-3846E69E59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CD47E2AD-A3A2-48B4-B12C-2E4BFCF21E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D368EB3F-00A8-4883-A90A-9C74957B4DF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55388A05-8890-4137-8522-A5A04B0E2B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88808067-0C28-4D66-A199-1112C20C0B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E1931C-508F-4A1E-812C-2F5958C117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A3DDD08B-0B39-45C7-A4CB-ED552B9005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511934A8-2E70-4FB0-BF28-D11669C2D4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8F9EAC4A-8A23-4D53-B5B7-D384BC6462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39FCB502-FD8E-4323-89D4-44A00D6475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087538C-2D1C-4019-B4AE-E6C81E5CAC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14506FF2-10B1-4844-8C52-E6EE79A5CF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6433D778-230E-40B6-AE6F-029F382CF5C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BA9756C0-0D41-4E76-A66C-813CC279FA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FAA502B6-D949-4074-9929-69886577687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AAF512-8F25-4EFF-B667-A1D13A4E31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A294E1D9-3A96-42D5-85A1-DFA84A429AA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19A15C3F-5B8C-4B2D-9778-5B6D95EBAD3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4EA332E2-B51B-4FFC-9D34-87CD4E6D83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4BEBC15F-7F62-4A5D-A5DA-18D1B7C49B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BB0DB220-A939-4719-A608-EA7F5745B05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522F1A1E-8000-467D-B2FC-98C0B1C375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3FB56F64-EB24-485E-807C-40074CDF480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2EC0AA44-85D8-46A5-9249-EC9D4E5CED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6FA5F57A-5EE7-4124-ACC0-AA572A8D8F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7488EE4-2B2E-4102-824A-FD3B490CB8F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52F3DF07-2EE6-4C21-9AF9-A910BFE3336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81885775-5809-4EF0-9D59-58CAE91C56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C05987A6-A2CD-4128-A39D-3B398E2D81B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D6ED6451-F394-49D8-AF3C-2F22CB7574F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B22AE86A-2036-45C7-9C65-CE90D29F6C1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公民館】&#10;有形固定資産減価償却率最大値テキスト">
          <a:extLst>
            <a:ext uri="{FF2B5EF4-FFF2-40B4-BE49-F238E27FC236}">
              <a16:creationId xmlns:a16="http://schemas.microsoft.com/office/drawing/2014/main" id="{2DA7916F-8CC7-4831-80D3-453D3C06779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55555AC9-7090-43AA-881F-B6CECECF329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572" name="【公民館】&#10;有形固定資産減価償却率平均値テキスト">
          <a:extLst>
            <a:ext uri="{FF2B5EF4-FFF2-40B4-BE49-F238E27FC236}">
              <a16:creationId xmlns:a16="http://schemas.microsoft.com/office/drawing/2014/main" id="{A594660A-7494-4A6B-9908-ACB745C04A05}"/>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73" name="フローチャート: 判断 572">
          <a:extLst>
            <a:ext uri="{FF2B5EF4-FFF2-40B4-BE49-F238E27FC236}">
              <a16:creationId xmlns:a16="http://schemas.microsoft.com/office/drawing/2014/main" id="{BC6E960B-A58C-4342-8A8E-E884DE9D877E}"/>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74" name="フローチャート: 判断 573">
          <a:extLst>
            <a:ext uri="{FF2B5EF4-FFF2-40B4-BE49-F238E27FC236}">
              <a16:creationId xmlns:a16="http://schemas.microsoft.com/office/drawing/2014/main" id="{7A5C6CEE-684D-4185-8231-BB307D8BA33A}"/>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75" name="フローチャート: 判断 574">
          <a:extLst>
            <a:ext uri="{FF2B5EF4-FFF2-40B4-BE49-F238E27FC236}">
              <a16:creationId xmlns:a16="http://schemas.microsoft.com/office/drawing/2014/main" id="{33DBBEEE-082B-40B9-9519-9AF28FC66C58}"/>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76" name="フローチャート: 判断 575">
          <a:extLst>
            <a:ext uri="{FF2B5EF4-FFF2-40B4-BE49-F238E27FC236}">
              <a16:creationId xmlns:a16="http://schemas.microsoft.com/office/drawing/2014/main" id="{6B386E5D-C8E1-41E0-9FCA-52586E2B7F0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77" name="フローチャート: 判断 576">
          <a:extLst>
            <a:ext uri="{FF2B5EF4-FFF2-40B4-BE49-F238E27FC236}">
              <a16:creationId xmlns:a16="http://schemas.microsoft.com/office/drawing/2014/main" id="{048841E3-7B17-48CF-8345-905C2220CCA6}"/>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AD9B3C4-8BDD-4E71-8B1F-E9ECA9DB2BA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02EDF1B-3035-4FC5-B6D6-3D7AAF4F9F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326B843-61F5-4A48-9152-4345EDAB53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50B63A86-9CFD-4133-8711-58B4C15019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B0A9C82F-57AC-4666-B782-94E09BA535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77651</xdr:rowOff>
    </xdr:from>
    <xdr:to>
      <xdr:col>85</xdr:col>
      <xdr:colOff>177800</xdr:colOff>
      <xdr:row>109</xdr:row>
      <xdr:rowOff>7801</xdr:rowOff>
    </xdr:to>
    <xdr:sp macro="" textlink="">
      <xdr:nvSpPr>
        <xdr:cNvPr id="583" name="楕円 582">
          <a:extLst>
            <a:ext uri="{FF2B5EF4-FFF2-40B4-BE49-F238E27FC236}">
              <a16:creationId xmlns:a16="http://schemas.microsoft.com/office/drawing/2014/main" id="{97EDC95B-76C6-4519-B5D4-06C8B541CCE2}"/>
            </a:ext>
          </a:extLst>
        </xdr:cNvPr>
        <xdr:cNvSpPr/>
      </xdr:nvSpPr>
      <xdr:spPr>
        <a:xfrm>
          <a:off x="16268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164028</xdr:rowOff>
    </xdr:from>
    <xdr:ext cx="405111" cy="259045"/>
    <xdr:sp macro="" textlink="">
      <xdr:nvSpPr>
        <xdr:cNvPr id="584" name="【公民館】&#10;有形固定資産減価償却率該当値テキスト">
          <a:extLst>
            <a:ext uri="{FF2B5EF4-FFF2-40B4-BE49-F238E27FC236}">
              <a16:creationId xmlns:a16="http://schemas.microsoft.com/office/drawing/2014/main" id="{BEE7AAE3-6076-4ED1-9FD5-FB262E3385AC}"/>
            </a:ext>
          </a:extLst>
        </xdr:cNvPr>
        <xdr:cNvSpPr txBox="1"/>
      </xdr:nvSpPr>
      <xdr:spPr>
        <a:xfrm>
          <a:off x="16357600" y="185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61323</xdr:rowOff>
    </xdr:from>
    <xdr:to>
      <xdr:col>81</xdr:col>
      <xdr:colOff>101600</xdr:colOff>
      <xdr:row>108</xdr:row>
      <xdr:rowOff>162923</xdr:rowOff>
    </xdr:to>
    <xdr:sp macro="" textlink="">
      <xdr:nvSpPr>
        <xdr:cNvPr id="585" name="楕円 584">
          <a:extLst>
            <a:ext uri="{FF2B5EF4-FFF2-40B4-BE49-F238E27FC236}">
              <a16:creationId xmlns:a16="http://schemas.microsoft.com/office/drawing/2014/main" id="{9FEAC3CD-E36D-43F2-AE48-449658957F98}"/>
            </a:ext>
          </a:extLst>
        </xdr:cNvPr>
        <xdr:cNvSpPr/>
      </xdr:nvSpPr>
      <xdr:spPr>
        <a:xfrm>
          <a:off x="1543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128451</xdr:rowOff>
    </xdr:to>
    <xdr:cxnSp macro="">
      <xdr:nvCxnSpPr>
        <xdr:cNvPr id="586" name="直線コネクタ 585">
          <a:extLst>
            <a:ext uri="{FF2B5EF4-FFF2-40B4-BE49-F238E27FC236}">
              <a16:creationId xmlns:a16="http://schemas.microsoft.com/office/drawing/2014/main" id="{C6390366-5504-4F76-A361-21633327A2B1}"/>
            </a:ext>
          </a:extLst>
        </xdr:cNvPr>
        <xdr:cNvCxnSpPr/>
      </xdr:nvCxnSpPr>
      <xdr:spPr>
        <a:xfrm>
          <a:off x="15481300" y="186287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587" name="楕円 586">
          <a:extLst>
            <a:ext uri="{FF2B5EF4-FFF2-40B4-BE49-F238E27FC236}">
              <a16:creationId xmlns:a16="http://schemas.microsoft.com/office/drawing/2014/main" id="{5C283473-FCB5-4B32-A812-3335A6850BDD}"/>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95794</xdr:rowOff>
    </xdr:from>
    <xdr:to>
      <xdr:col>81</xdr:col>
      <xdr:colOff>50800</xdr:colOff>
      <xdr:row>108</xdr:row>
      <xdr:rowOff>112123</xdr:rowOff>
    </xdr:to>
    <xdr:cxnSp macro="">
      <xdr:nvCxnSpPr>
        <xdr:cNvPr id="588" name="直線コネクタ 587">
          <a:extLst>
            <a:ext uri="{FF2B5EF4-FFF2-40B4-BE49-F238E27FC236}">
              <a16:creationId xmlns:a16="http://schemas.microsoft.com/office/drawing/2014/main" id="{D2E65757-564B-49B0-B884-3045B0CA3956}"/>
            </a:ext>
          </a:extLst>
        </xdr:cNvPr>
        <xdr:cNvCxnSpPr/>
      </xdr:nvCxnSpPr>
      <xdr:spPr>
        <a:xfrm>
          <a:off x="14592300" y="186123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28666</xdr:rowOff>
    </xdr:from>
    <xdr:to>
      <xdr:col>72</xdr:col>
      <xdr:colOff>38100</xdr:colOff>
      <xdr:row>108</xdr:row>
      <xdr:rowOff>130266</xdr:rowOff>
    </xdr:to>
    <xdr:sp macro="" textlink="">
      <xdr:nvSpPr>
        <xdr:cNvPr id="589" name="楕円 588">
          <a:extLst>
            <a:ext uri="{FF2B5EF4-FFF2-40B4-BE49-F238E27FC236}">
              <a16:creationId xmlns:a16="http://schemas.microsoft.com/office/drawing/2014/main" id="{72AB7A25-CFBD-416C-A4F7-1CD712F761B1}"/>
            </a:ext>
          </a:extLst>
        </xdr:cNvPr>
        <xdr:cNvSpPr/>
      </xdr:nvSpPr>
      <xdr:spPr>
        <a:xfrm>
          <a:off x="1365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79466</xdr:rowOff>
    </xdr:from>
    <xdr:to>
      <xdr:col>76</xdr:col>
      <xdr:colOff>114300</xdr:colOff>
      <xdr:row>108</xdr:row>
      <xdr:rowOff>95794</xdr:rowOff>
    </xdr:to>
    <xdr:cxnSp macro="">
      <xdr:nvCxnSpPr>
        <xdr:cNvPr id="590" name="直線コネクタ 589">
          <a:extLst>
            <a:ext uri="{FF2B5EF4-FFF2-40B4-BE49-F238E27FC236}">
              <a16:creationId xmlns:a16="http://schemas.microsoft.com/office/drawing/2014/main" id="{A225DA75-899A-4222-BB54-5426E879ADBB}"/>
            </a:ext>
          </a:extLst>
        </xdr:cNvPr>
        <xdr:cNvCxnSpPr/>
      </xdr:nvCxnSpPr>
      <xdr:spPr>
        <a:xfrm>
          <a:off x="13703300" y="185960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13970</xdr:rowOff>
    </xdr:from>
    <xdr:to>
      <xdr:col>67</xdr:col>
      <xdr:colOff>101600</xdr:colOff>
      <xdr:row>108</xdr:row>
      <xdr:rowOff>115570</xdr:rowOff>
    </xdr:to>
    <xdr:sp macro="" textlink="">
      <xdr:nvSpPr>
        <xdr:cNvPr id="591" name="楕円 590">
          <a:extLst>
            <a:ext uri="{FF2B5EF4-FFF2-40B4-BE49-F238E27FC236}">
              <a16:creationId xmlns:a16="http://schemas.microsoft.com/office/drawing/2014/main" id="{AF642CE4-B08B-4029-9AF2-4B30B52A0034}"/>
            </a:ext>
          </a:extLst>
        </xdr:cNvPr>
        <xdr:cNvSpPr/>
      </xdr:nvSpPr>
      <xdr:spPr>
        <a:xfrm>
          <a:off x="1276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64770</xdr:rowOff>
    </xdr:from>
    <xdr:to>
      <xdr:col>71</xdr:col>
      <xdr:colOff>177800</xdr:colOff>
      <xdr:row>108</xdr:row>
      <xdr:rowOff>79466</xdr:rowOff>
    </xdr:to>
    <xdr:cxnSp macro="">
      <xdr:nvCxnSpPr>
        <xdr:cNvPr id="592" name="直線コネクタ 591">
          <a:extLst>
            <a:ext uri="{FF2B5EF4-FFF2-40B4-BE49-F238E27FC236}">
              <a16:creationId xmlns:a16="http://schemas.microsoft.com/office/drawing/2014/main" id="{0D690434-2695-458A-B20D-0FEDC447AC61}"/>
            </a:ext>
          </a:extLst>
        </xdr:cNvPr>
        <xdr:cNvCxnSpPr/>
      </xdr:nvCxnSpPr>
      <xdr:spPr>
        <a:xfrm>
          <a:off x="12814300" y="185813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593" name="n_1aveValue【公民館】&#10;有形固定資産減価償却率">
          <a:extLst>
            <a:ext uri="{FF2B5EF4-FFF2-40B4-BE49-F238E27FC236}">
              <a16:creationId xmlns:a16="http://schemas.microsoft.com/office/drawing/2014/main" id="{7314637A-690A-4791-AEDC-A4990C49DCD3}"/>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94" name="n_2aveValue【公民館】&#10;有形固定資産減価償却率">
          <a:extLst>
            <a:ext uri="{FF2B5EF4-FFF2-40B4-BE49-F238E27FC236}">
              <a16:creationId xmlns:a16="http://schemas.microsoft.com/office/drawing/2014/main" id="{F27CF1F1-01E8-4CF7-AB43-F88B8BFF728A}"/>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95" name="n_3aveValue【公民館】&#10;有形固定資産減価償却率">
          <a:extLst>
            <a:ext uri="{FF2B5EF4-FFF2-40B4-BE49-F238E27FC236}">
              <a16:creationId xmlns:a16="http://schemas.microsoft.com/office/drawing/2014/main" id="{1B9B8620-1CCF-4370-B2CA-673AB1B9BC99}"/>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96" name="n_4aveValue【公民館】&#10;有形固定資産減価償却率">
          <a:extLst>
            <a:ext uri="{FF2B5EF4-FFF2-40B4-BE49-F238E27FC236}">
              <a16:creationId xmlns:a16="http://schemas.microsoft.com/office/drawing/2014/main" id="{FAF08A08-4A20-43F0-AAC4-1B1842BED3BD}"/>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154050</xdr:rowOff>
    </xdr:from>
    <xdr:ext cx="405111" cy="259045"/>
    <xdr:sp macro="" textlink="">
      <xdr:nvSpPr>
        <xdr:cNvPr id="597" name="n_1mainValue【公民館】&#10;有形固定資産減価償却率">
          <a:extLst>
            <a:ext uri="{FF2B5EF4-FFF2-40B4-BE49-F238E27FC236}">
              <a16:creationId xmlns:a16="http://schemas.microsoft.com/office/drawing/2014/main" id="{C2CC700A-3C64-4131-88C8-CC32D977CA61}"/>
            </a:ext>
          </a:extLst>
        </xdr:cNvPr>
        <xdr:cNvSpPr txBox="1"/>
      </xdr:nvSpPr>
      <xdr:spPr>
        <a:xfrm>
          <a:off x="15266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598" name="n_2mainValue【公民館】&#10;有形固定資産減価償却率">
          <a:extLst>
            <a:ext uri="{FF2B5EF4-FFF2-40B4-BE49-F238E27FC236}">
              <a16:creationId xmlns:a16="http://schemas.microsoft.com/office/drawing/2014/main" id="{79986FD3-4BFA-4C3C-B9BF-264416F8360B}"/>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121393</xdr:rowOff>
    </xdr:from>
    <xdr:ext cx="405111" cy="259045"/>
    <xdr:sp macro="" textlink="">
      <xdr:nvSpPr>
        <xdr:cNvPr id="599" name="n_3mainValue【公民館】&#10;有形固定資産減価償却率">
          <a:extLst>
            <a:ext uri="{FF2B5EF4-FFF2-40B4-BE49-F238E27FC236}">
              <a16:creationId xmlns:a16="http://schemas.microsoft.com/office/drawing/2014/main" id="{80B4863B-11FB-4398-872A-7F8085275980}"/>
            </a:ext>
          </a:extLst>
        </xdr:cNvPr>
        <xdr:cNvSpPr txBox="1"/>
      </xdr:nvSpPr>
      <xdr:spPr>
        <a:xfrm>
          <a:off x="13500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106697</xdr:rowOff>
    </xdr:from>
    <xdr:ext cx="405111" cy="259045"/>
    <xdr:sp macro="" textlink="">
      <xdr:nvSpPr>
        <xdr:cNvPr id="600" name="n_4mainValue【公民館】&#10;有形固定資産減価償却率">
          <a:extLst>
            <a:ext uri="{FF2B5EF4-FFF2-40B4-BE49-F238E27FC236}">
              <a16:creationId xmlns:a16="http://schemas.microsoft.com/office/drawing/2014/main" id="{F6E7C148-8A9C-401B-9BA1-1D7FA8449823}"/>
            </a:ext>
          </a:extLst>
        </xdr:cNvPr>
        <xdr:cNvSpPr txBox="1"/>
      </xdr:nvSpPr>
      <xdr:spPr>
        <a:xfrm>
          <a:off x="12611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B34FFB51-D737-4212-A897-3B269C542D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E5388E0-4503-4F12-8E03-9807DDC64C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41C0C040-2BC1-4E39-A738-1C2C1E1DCD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3503250A-052B-4082-B704-1A07B181F1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83A7124-6B89-4D6B-82DA-280664D2F0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84DF6322-236A-4F5C-A8E2-EECE8FB917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24148075-D846-4919-9F31-2EAFF7D68C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E5090842-1904-4F0F-8316-196B83CA57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1057F59E-53E6-46D3-AC20-CAB8831CA1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35AEAAB8-1EEB-4B4D-9267-71D38FD203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B992F9ED-DC63-4FDA-9C47-D56A6853B4F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32A8A781-8621-4D6B-829B-8B73AE10DB2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5E6CE673-9D32-4635-B031-86E5458068E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A77F90AA-3FE3-413C-9205-649651A54EC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E45C1BCF-D45F-49D0-9185-F3945A960E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6" name="テキスト ボックス 615">
          <a:extLst>
            <a:ext uri="{FF2B5EF4-FFF2-40B4-BE49-F238E27FC236}">
              <a16:creationId xmlns:a16="http://schemas.microsoft.com/office/drawing/2014/main" id="{3C45B5CA-4DF9-4860-8F53-C038D7C5C0F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CA2117DC-51B9-493F-9F95-4A16B5DC22A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8" name="テキスト ボックス 617">
          <a:extLst>
            <a:ext uri="{FF2B5EF4-FFF2-40B4-BE49-F238E27FC236}">
              <a16:creationId xmlns:a16="http://schemas.microsoft.com/office/drawing/2014/main" id="{BFA23F0A-A43C-4AD8-A5BB-0A7F6A9BF7E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5E665670-B59D-4FA0-AE00-F37EFCF6C37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0" name="テキスト ボックス 619">
          <a:extLst>
            <a:ext uri="{FF2B5EF4-FFF2-40B4-BE49-F238E27FC236}">
              <a16:creationId xmlns:a16="http://schemas.microsoft.com/office/drawing/2014/main" id="{D47F9C64-F609-4535-803C-726E80C55DF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B8E25910-DEEE-4185-9003-CBB6F62BBE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a:extLst>
            <a:ext uri="{FF2B5EF4-FFF2-40B4-BE49-F238E27FC236}">
              <a16:creationId xmlns:a16="http://schemas.microsoft.com/office/drawing/2014/main" id="{8AA0B5DF-0C4F-4467-A84D-0B816178AF3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7555692F-83B6-4FFC-A9A4-AAD07CAE18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4" name="直線コネクタ 623">
          <a:extLst>
            <a:ext uri="{FF2B5EF4-FFF2-40B4-BE49-F238E27FC236}">
              <a16:creationId xmlns:a16="http://schemas.microsoft.com/office/drawing/2014/main" id="{C12A90BD-B8EE-4416-BFA6-B380E98EF9D8}"/>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5" name="【公民館】&#10;一人当たり面積最小値テキスト">
          <a:extLst>
            <a:ext uri="{FF2B5EF4-FFF2-40B4-BE49-F238E27FC236}">
              <a16:creationId xmlns:a16="http://schemas.microsoft.com/office/drawing/2014/main" id="{4B5EF740-FB4D-4717-A34C-09B4DDE3D8C8}"/>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6" name="直線コネクタ 625">
          <a:extLst>
            <a:ext uri="{FF2B5EF4-FFF2-40B4-BE49-F238E27FC236}">
              <a16:creationId xmlns:a16="http://schemas.microsoft.com/office/drawing/2014/main" id="{08150F6B-7C9C-4AF1-9197-DFFF964DECC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7" name="【公民館】&#10;一人当たり面積最大値テキスト">
          <a:extLst>
            <a:ext uri="{FF2B5EF4-FFF2-40B4-BE49-F238E27FC236}">
              <a16:creationId xmlns:a16="http://schemas.microsoft.com/office/drawing/2014/main" id="{D2B6E118-F932-4DA4-B63E-C4DC20517A11}"/>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8" name="直線コネクタ 627">
          <a:extLst>
            <a:ext uri="{FF2B5EF4-FFF2-40B4-BE49-F238E27FC236}">
              <a16:creationId xmlns:a16="http://schemas.microsoft.com/office/drawing/2014/main" id="{92D45BAC-AB2D-408F-B631-8BD47668A6C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29" name="【公民館】&#10;一人当たり面積平均値テキスト">
          <a:extLst>
            <a:ext uri="{FF2B5EF4-FFF2-40B4-BE49-F238E27FC236}">
              <a16:creationId xmlns:a16="http://schemas.microsoft.com/office/drawing/2014/main" id="{064038B8-12AD-4C66-ABAD-AC21E5A35BC2}"/>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30" name="フローチャート: 判断 629">
          <a:extLst>
            <a:ext uri="{FF2B5EF4-FFF2-40B4-BE49-F238E27FC236}">
              <a16:creationId xmlns:a16="http://schemas.microsoft.com/office/drawing/2014/main" id="{1B27A250-FDD8-412F-B109-D249E548DD5C}"/>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31" name="フローチャート: 判断 630">
          <a:extLst>
            <a:ext uri="{FF2B5EF4-FFF2-40B4-BE49-F238E27FC236}">
              <a16:creationId xmlns:a16="http://schemas.microsoft.com/office/drawing/2014/main" id="{62773668-8A41-4CA5-82F9-0B39F502833B}"/>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32" name="フローチャート: 判断 631">
          <a:extLst>
            <a:ext uri="{FF2B5EF4-FFF2-40B4-BE49-F238E27FC236}">
              <a16:creationId xmlns:a16="http://schemas.microsoft.com/office/drawing/2014/main" id="{AB901E29-9213-4977-AAAD-4C632C42B99C}"/>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33" name="フローチャート: 判断 632">
          <a:extLst>
            <a:ext uri="{FF2B5EF4-FFF2-40B4-BE49-F238E27FC236}">
              <a16:creationId xmlns:a16="http://schemas.microsoft.com/office/drawing/2014/main" id="{6918A9F4-6B4C-4B5B-AFDE-6C03752C2C8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34" name="フローチャート: 判断 633">
          <a:extLst>
            <a:ext uri="{FF2B5EF4-FFF2-40B4-BE49-F238E27FC236}">
              <a16:creationId xmlns:a16="http://schemas.microsoft.com/office/drawing/2014/main" id="{FB12C93B-5AC6-467A-8A8C-7F46D741AD2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22F75D24-A3EE-43A3-BA92-81F24B4062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BD5A83B-9A76-43C3-814A-7F5743011B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DD6FD51-9E8D-4C9D-B329-D30AD9A04D9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2012168B-48A1-4DB7-A7A0-B4730AE338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4944F82-C24F-4634-A174-382BAA817B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18466</xdr:rowOff>
    </xdr:from>
    <xdr:to>
      <xdr:col>116</xdr:col>
      <xdr:colOff>114300</xdr:colOff>
      <xdr:row>108</xdr:row>
      <xdr:rowOff>120066</xdr:rowOff>
    </xdr:to>
    <xdr:sp macro="" textlink="">
      <xdr:nvSpPr>
        <xdr:cNvPr id="640" name="楕円 639">
          <a:extLst>
            <a:ext uri="{FF2B5EF4-FFF2-40B4-BE49-F238E27FC236}">
              <a16:creationId xmlns:a16="http://schemas.microsoft.com/office/drawing/2014/main" id="{90D76646-09C9-4F94-AB95-53A102846B1A}"/>
            </a:ext>
          </a:extLst>
        </xdr:cNvPr>
        <xdr:cNvSpPr/>
      </xdr:nvSpPr>
      <xdr:spPr>
        <a:xfrm>
          <a:off x="22110700" y="18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149293</xdr:rowOff>
    </xdr:from>
    <xdr:ext cx="469744" cy="259045"/>
    <xdr:sp macro="" textlink="">
      <xdr:nvSpPr>
        <xdr:cNvPr id="641" name="【公民館】&#10;一人当たり面積該当値テキスト">
          <a:extLst>
            <a:ext uri="{FF2B5EF4-FFF2-40B4-BE49-F238E27FC236}">
              <a16:creationId xmlns:a16="http://schemas.microsoft.com/office/drawing/2014/main" id="{7B5D2886-3297-455E-82CE-1078EA97937A}"/>
            </a:ext>
          </a:extLst>
        </xdr:cNvPr>
        <xdr:cNvSpPr txBox="1"/>
      </xdr:nvSpPr>
      <xdr:spPr>
        <a:xfrm>
          <a:off x="22199600" y="183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21743</xdr:rowOff>
    </xdr:from>
    <xdr:to>
      <xdr:col>112</xdr:col>
      <xdr:colOff>38100</xdr:colOff>
      <xdr:row>108</xdr:row>
      <xdr:rowOff>123343</xdr:rowOff>
    </xdr:to>
    <xdr:sp macro="" textlink="">
      <xdr:nvSpPr>
        <xdr:cNvPr id="642" name="楕円 641">
          <a:extLst>
            <a:ext uri="{FF2B5EF4-FFF2-40B4-BE49-F238E27FC236}">
              <a16:creationId xmlns:a16="http://schemas.microsoft.com/office/drawing/2014/main" id="{C27D88DF-689F-46B5-8B8F-2CDCEF9C1CF2}"/>
            </a:ext>
          </a:extLst>
        </xdr:cNvPr>
        <xdr:cNvSpPr/>
      </xdr:nvSpPr>
      <xdr:spPr>
        <a:xfrm>
          <a:off x="21272500" y="18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69266</xdr:rowOff>
    </xdr:from>
    <xdr:to>
      <xdr:col>116</xdr:col>
      <xdr:colOff>63500</xdr:colOff>
      <xdr:row>108</xdr:row>
      <xdr:rowOff>72543</xdr:rowOff>
    </xdr:to>
    <xdr:cxnSp macro="">
      <xdr:nvCxnSpPr>
        <xdr:cNvPr id="643" name="直線コネクタ 642">
          <a:extLst>
            <a:ext uri="{FF2B5EF4-FFF2-40B4-BE49-F238E27FC236}">
              <a16:creationId xmlns:a16="http://schemas.microsoft.com/office/drawing/2014/main" id="{933401A7-674B-4703-B16A-D4BC25300AF4}"/>
            </a:ext>
          </a:extLst>
        </xdr:cNvPr>
        <xdr:cNvCxnSpPr/>
      </xdr:nvCxnSpPr>
      <xdr:spPr>
        <a:xfrm flipV="1">
          <a:off x="21323300" y="18585866"/>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25095</xdr:rowOff>
    </xdr:from>
    <xdr:to>
      <xdr:col>107</xdr:col>
      <xdr:colOff>101600</xdr:colOff>
      <xdr:row>108</xdr:row>
      <xdr:rowOff>126695</xdr:rowOff>
    </xdr:to>
    <xdr:sp macro="" textlink="">
      <xdr:nvSpPr>
        <xdr:cNvPr id="644" name="楕円 643">
          <a:extLst>
            <a:ext uri="{FF2B5EF4-FFF2-40B4-BE49-F238E27FC236}">
              <a16:creationId xmlns:a16="http://schemas.microsoft.com/office/drawing/2014/main" id="{6B77338F-A0DB-41CE-AEDA-2D8498286515}"/>
            </a:ext>
          </a:extLst>
        </xdr:cNvPr>
        <xdr:cNvSpPr/>
      </xdr:nvSpPr>
      <xdr:spPr>
        <a:xfrm>
          <a:off x="20383500" y="185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72543</xdr:rowOff>
    </xdr:from>
    <xdr:to>
      <xdr:col>111</xdr:col>
      <xdr:colOff>177800</xdr:colOff>
      <xdr:row>108</xdr:row>
      <xdr:rowOff>75895</xdr:rowOff>
    </xdr:to>
    <xdr:cxnSp macro="">
      <xdr:nvCxnSpPr>
        <xdr:cNvPr id="645" name="直線コネクタ 644">
          <a:extLst>
            <a:ext uri="{FF2B5EF4-FFF2-40B4-BE49-F238E27FC236}">
              <a16:creationId xmlns:a16="http://schemas.microsoft.com/office/drawing/2014/main" id="{3D7C4163-4C03-44F6-AB04-E9802AC37357}"/>
            </a:ext>
          </a:extLst>
        </xdr:cNvPr>
        <xdr:cNvCxnSpPr/>
      </xdr:nvCxnSpPr>
      <xdr:spPr>
        <a:xfrm flipV="1">
          <a:off x="20434300" y="18589143"/>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28142</xdr:rowOff>
    </xdr:from>
    <xdr:to>
      <xdr:col>102</xdr:col>
      <xdr:colOff>165100</xdr:colOff>
      <xdr:row>108</xdr:row>
      <xdr:rowOff>129742</xdr:rowOff>
    </xdr:to>
    <xdr:sp macro="" textlink="">
      <xdr:nvSpPr>
        <xdr:cNvPr id="646" name="楕円 645">
          <a:extLst>
            <a:ext uri="{FF2B5EF4-FFF2-40B4-BE49-F238E27FC236}">
              <a16:creationId xmlns:a16="http://schemas.microsoft.com/office/drawing/2014/main" id="{F835ABFA-6AD0-4C97-B8C6-02BA19593612}"/>
            </a:ext>
          </a:extLst>
        </xdr:cNvPr>
        <xdr:cNvSpPr/>
      </xdr:nvSpPr>
      <xdr:spPr>
        <a:xfrm>
          <a:off x="19494500" y="185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75895</xdr:rowOff>
    </xdr:from>
    <xdr:to>
      <xdr:col>107</xdr:col>
      <xdr:colOff>50800</xdr:colOff>
      <xdr:row>108</xdr:row>
      <xdr:rowOff>78942</xdr:rowOff>
    </xdr:to>
    <xdr:cxnSp macro="">
      <xdr:nvCxnSpPr>
        <xdr:cNvPr id="647" name="直線コネクタ 646">
          <a:extLst>
            <a:ext uri="{FF2B5EF4-FFF2-40B4-BE49-F238E27FC236}">
              <a16:creationId xmlns:a16="http://schemas.microsoft.com/office/drawing/2014/main" id="{1549D606-8702-4277-BB3C-C714C4192FEC}"/>
            </a:ext>
          </a:extLst>
        </xdr:cNvPr>
        <xdr:cNvCxnSpPr/>
      </xdr:nvCxnSpPr>
      <xdr:spPr>
        <a:xfrm flipV="1">
          <a:off x="19545300" y="1859249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30277</xdr:rowOff>
    </xdr:from>
    <xdr:to>
      <xdr:col>98</xdr:col>
      <xdr:colOff>38100</xdr:colOff>
      <xdr:row>108</xdr:row>
      <xdr:rowOff>131877</xdr:rowOff>
    </xdr:to>
    <xdr:sp macro="" textlink="">
      <xdr:nvSpPr>
        <xdr:cNvPr id="648" name="楕円 647">
          <a:extLst>
            <a:ext uri="{FF2B5EF4-FFF2-40B4-BE49-F238E27FC236}">
              <a16:creationId xmlns:a16="http://schemas.microsoft.com/office/drawing/2014/main" id="{CC58F368-9149-494C-A88E-BF6636276D1D}"/>
            </a:ext>
          </a:extLst>
        </xdr:cNvPr>
        <xdr:cNvSpPr/>
      </xdr:nvSpPr>
      <xdr:spPr>
        <a:xfrm>
          <a:off x="18605500" y="185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78942</xdr:rowOff>
    </xdr:from>
    <xdr:to>
      <xdr:col>102</xdr:col>
      <xdr:colOff>114300</xdr:colOff>
      <xdr:row>108</xdr:row>
      <xdr:rowOff>81077</xdr:rowOff>
    </xdr:to>
    <xdr:cxnSp macro="">
      <xdr:nvCxnSpPr>
        <xdr:cNvPr id="649" name="直線コネクタ 648">
          <a:extLst>
            <a:ext uri="{FF2B5EF4-FFF2-40B4-BE49-F238E27FC236}">
              <a16:creationId xmlns:a16="http://schemas.microsoft.com/office/drawing/2014/main" id="{AE910FC0-192C-473D-9411-150F3ED0D595}"/>
            </a:ext>
          </a:extLst>
        </xdr:cNvPr>
        <xdr:cNvCxnSpPr/>
      </xdr:nvCxnSpPr>
      <xdr:spPr>
        <a:xfrm flipV="1">
          <a:off x="18656300" y="18595542"/>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650" name="n_1aveValue【公民館】&#10;一人当たり面積">
          <a:extLst>
            <a:ext uri="{FF2B5EF4-FFF2-40B4-BE49-F238E27FC236}">
              <a16:creationId xmlns:a16="http://schemas.microsoft.com/office/drawing/2014/main" id="{5B01C0F2-7EC9-4F41-879F-1113FFA4EE4D}"/>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651" name="n_2aveValue【公民館】&#10;一人当たり面積">
          <a:extLst>
            <a:ext uri="{FF2B5EF4-FFF2-40B4-BE49-F238E27FC236}">
              <a16:creationId xmlns:a16="http://schemas.microsoft.com/office/drawing/2014/main" id="{2A80418F-0771-4E90-8A02-5A1C606668BE}"/>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652" name="n_3aveValue【公民館】&#10;一人当たり面積">
          <a:extLst>
            <a:ext uri="{FF2B5EF4-FFF2-40B4-BE49-F238E27FC236}">
              <a16:creationId xmlns:a16="http://schemas.microsoft.com/office/drawing/2014/main" id="{73ED9477-4F2A-45EE-8976-D89BA6602069}"/>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653" name="n_4aveValue【公民館】&#10;一人当たり面積">
          <a:extLst>
            <a:ext uri="{FF2B5EF4-FFF2-40B4-BE49-F238E27FC236}">
              <a16:creationId xmlns:a16="http://schemas.microsoft.com/office/drawing/2014/main" id="{4481FD7D-BD1C-4B21-AC50-435266C3EA29}"/>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139870</xdr:rowOff>
    </xdr:from>
    <xdr:ext cx="469744" cy="259045"/>
    <xdr:sp macro="" textlink="">
      <xdr:nvSpPr>
        <xdr:cNvPr id="654" name="n_1mainValue【公民館】&#10;一人当たり面積">
          <a:extLst>
            <a:ext uri="{FF2B5EF4-FFF2-40B4-BE49-F238E27FC236}">
              <a16:creationId xmlns:a16="http://schemas.microsoft.com/office/drawing/2014/main" id="{E9B31135-955B-4847-83D1-94B67C35F9F6}"/>
            </a:ext>
          </a:extLst>
        </xdr:cNvPr>
        <xdr:cNvSpPr txBox="1"/>
      </xdr:nvSpPr>
      <xdr:spPr>
        <a:xfrm>
          <a:off x="21075727" y="18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143222</xdr:rowOff>
    </xdr:from>
    <xdr:ext cx="469744" cy="259045"/>
    <xdr:sp macro="" textlink="">
      <xdr:nvSpPr>
        <xdr:cNvPr id="655" name="n_2mainValue【公民館】&#10;一人当たり面積">
          <a:extLst>
            <a:ext uri="{FF2B5EF4-FFF2-40B4-BE49-F238E27FC236}">
              <a16:creationId xmlns:a16="http://schemas.microsoft.com/office/drawing/2014/main" id="{48240B20-A586-4842-8C22-67CE4E9D25A8}"/>
            </a:ext>
          </a:extLst>
        </xdr:cNvPr>
        <xdr:cNvSpPr txBox="1"/>
      </xdr:nvSpPr>
      <xdr:spPr>
        <a:xfrm>
          <a:off x="20199427" y="183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120869</xdr:rowOff>
    </xdr:from>
    <xdr:ext cx="469744" cy="259045"/>
    <xdr:sp macro="" textlink="">
      <xdr:nvSpPr>
        <xdr:cNvPr id="656" name="n_3mainValue【公民館】&#10;一人当たり面積">
          <a:extLst>
            <a:ext uri="{FF2B5EF4-FFF2-40B4-BE49-F238E27FC236}">
              <a16:creationId xmlns:a16="http://schemas.microsoft.com/office/drawing/2014/main" id="{34673C46-E33F-4232-8790-76952B2B93B9}"/>
            </a:ext>
          </a:extLst>
        </xdr:cNvPr>
        <xdr:cNvSpPr txBox="1"/>
      </xdr:nvSpPr>
      <xdr:spPr>
        <a:xfrm>
          <a:off x="19310427" y="186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123004</xdr:rowOff>
    </xdr:from>
    <xdr:ext cx="469744" cy="259045"/>
    <xdr:sp macro="" textlink="">
      <xdr:nvSpPr>
        <xdr:cNvPr id="657" name="n_4mainValue【公民館】&#10;一人当たり面積">
          <a:extLst>
            <a:ext uri="{FF2B5EF4-FFF2-40B4-BE49-F238E27FC236}">
              <a16:creationId xmlns:a16="http://schemas.microsoft.com/office/drawing/2014/main" id="{1449DE32-9E92-41DD-A555-6945B14FB33A}"/>
            </a:ext>
          </a:extLst>
        </xdr:cNvPr>
        <xdr:cNvSpPr txBox="1"/>
      </xdr:nvSpPr>
      <xdr:spPr>
        <a:xfrm>
          <a:off x="18421427" y="186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5B4B348-B357-40B9-A1B1-0BB0121C649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6A13F01-9BB1-47D5-9862-623057ECF7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CAF36F02-CE6B-4D86-829A-8BD27648F2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全般的に類似団体と比較し、平均より高い水準にある。これは本町の特殊事情である人口密度が極めて低いことが影響しており、インフラ整備によるものが要因としてあげられる。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とりわけ、有形固定資産減価償却率が高い施設は橋りょう・トンネル、学校施設、公民館であり、それに伴う一人あたりの面積も大きくなっているが、老朽化した公営住宅は計画的な除却を実施しているため、面積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化、少子高齢化、施設の老朽化が進んでいることから、学校施設においては児童一人あたりの面積が特に高くなっており、中学校は築４０年以上を経過していることから大規模改修や耐震化工事を行いながら使用している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今後は、小中一貫校も視野に入れ、検討を行う。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2BE465-6E35-4D69-988F-9B7AC26DB4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3C5F94-71FC-4DAC-8949-771E3021A7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7281DC-E699-480D-9BEE-7A5F6A4C41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8DC3AD-3784-4F7D-A805-92E350E77F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7C8002-1B3D-4B81-9AAE-389249464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123474-910F-42FE-8767-F1C3AE9ECE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CC2AFF-266C-47C7-922C-D62BF646A1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7F15B8-3C4C-4A38-9C6D-F1531A2616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51C469-2270-4549-93D1-71D7D60B17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FF80EC-8035-4B03-B4BA-CE5CFBFED9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0F997B-2280-4763-9924-674064FF98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5C510C-CEF4-44E3-81E6-02D4DD59EF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519BC7-BF32-4A44-ACFE-1D6DC0730D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C1C811-4AF5-47CB-ABA2-A00444A208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A6180B-80EE-4558-90BF-6472249A11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AE94AC-2934-4C4E-8ED3-FDFA7B81008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F58AB5-DB7F-4DD3-BD11-AD7C344882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263A08-6E4E-42C3-9156-A209B81AA7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1A9670-FCF1-4BC0-B6A9-E6BD637C77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B05241-91C6-4FEB-AED0-5EF6569DC1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70B5C2-4189-4EB8-BB86-D21042BA44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B72763-3522-41B1-A5E0-0293660921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EF0977-9A66-4C6C-96B5-FB50A175ED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16F5CC-2E16-418F-AA6D-7CA9926F12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4C1C2D-7E9D-4C2C-A61E-3FDDB9D8BF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EBCAE7-D79F-46F6-B8FE-E18EA2588F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BDC890-C46E-408D-9BBB-D8B2CDFCAF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79E369-0509-41DD-976B-8E0D1F88B3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CEC3B8-0D55-47BB-81A9-40AFD113EE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684789-49A1-4F18-A78E-D251D162FA7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5416DD-3F3B-4261-AFBC-04E9F76C3A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7E78E01-64BA-4DA5-8A25-D066348AF4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20ECD3-55F5-4533-AC91-25FFB84FB8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08787E-65C4-4BA4-8158-5604F662D5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DFC631-9EBC-4E0F-A1FD-60418D78A4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6673D8-4043-450E-956F-AD5253092D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D5C237-0908-4B11-A94E-05C211B0DF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39DBA5-CCFC-4E35-915D-8FAF796267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0C9656-4A07-4A07-AF81-07F2C6D5070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7C3EBBB-14BD-425B-968C-36700E8CE0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0835852-6354-4665-BC38-EB9402F639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417655C-1DD6-4476-A07C-56973C9C50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5987271-4661-44B0-8E2E-F05520B1E8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0C929DA-88DE-46E9-A89E-C78EC47E62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B334767-CC0B-48B9-B00D-C717222912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3467905-0CB9-4E7E-8CB5-696049F5E0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F1E7F38-7E1B-43C3-A05B-4F7B00A778D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A6F9027-5ACD-4C9A-B959-71B1BD26FE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07A0DD5-F36E-4F9B-8755-5A3CD17647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E85925C-EB01-437C-865A-6A09A005CB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87B513C-52C3-44CD-BEB3-73C36B781D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72178A5-B198-453E-9FBE-37977150A1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45116BD-019F-4DC7-8035-6087350DE4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9CF8B95-3421-4CBE-9D5F-CDB6A318FE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6617A22-B31D-4A5F-830D-6492A95A3C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A274497-DB63-46D1-94E9-99933F33DB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8CA3933-4B5E-4843-97F3-28B0ABA743A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CC7B29B-CE35-4761-BF7F-A00B95F570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3399A5C-7CC3-4F59-BB52-034D3896AC9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7418115-9E9D-43FF-833E-A226AD002B9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98432C4-4F32-4AE9-BD6B-EC976FAF946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671AD0A-42CD-4503-9F7D-907BBC35A8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C46A3AF-875A-441D-AF9B-D37C6FF66D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99198B2-4CFD-484B-B8A2-C98842F0DF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85AD923-98B3-4F29-8D7E-BEF100C64EE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E3AE339-5E1F-4520-B9F0-0C237262A7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880AF23-E136-46CC-9F84-6F2292C2EF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841BCAF-9D0B-42BC-8FB4-7E95E9695C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F8B30D9-E7C7-4601-A97A-9F68571838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833AD74-1E5A-412D-8436-07B92353EE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026CD31-0FFE-4A1A-BF3C-7028359143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C0C3803-694C-483D-8961-E7DA35F144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117566</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D5A6547-1467-435B-9734-AF23AAFA5528}"/>
            </a:ext>
          </a:extLst>
        </xdr:cNvPr>
        <xdr:cNvCxnSpPr/>
      </xdr:nvCxnSpPr>
      <xdr:spPr>
        <a:xfrm flipV="1">
          <a:off x="4634865" y="9718766"/>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B803CE8-3D36-46DB-86C7-3A2516600C3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498DEB11-1622-4034-8204-DEA7F8FDEE5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64243</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7DCDA03-D906-4F1C-BC04-038043BFB3BA}"/>
            </a:ext>
          </a:extLst>
        </xdr:cNvPr>
        <xdr:cNvSpPr txBox="1"/>
      </xdr:nvSpPr>
      <xdr:spPr>
        <a:xfrm>
          <a:off x="4673600" y="949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117566</xdr:rowOff>
    </xdr:from>
    <xdr:to>
      <xdr:col>24</xdr:col>
      <xdr:colOff>152400</xdr:colOff>
      <xdr:row>56</xdr:row>
      <xdr:rowOff>117566</xdr:rowOff>
    </xdr:to>
    <xdr:cxnSp macro="">
      <xdr:nvCxnSpPr>
        <xdr:cNvPr id="78" name="直線コネクタ 77">
          <a:extLst>
            <a:ext uri="{FF2B5EF4-FFF2-40B4-BE49-F238E27FC236}">
              <a16:creationId xmlns:a16="http://schemas.microsoft.com/office/drawing/2014/main" id="{BA830F8C-DF2B-4B85-A13F-1001FF534AE8}"/>
            </a:ext>
          </a:extLst>
        </xdr:cNvPr>
        <xdr:cNvCxnSpPr/>
      </xdr:nvCxnSpPr>
      <xdr:spPr>
        <a:xfrm>
          <a:off x="4546600" y="971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7637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ED3EB72-CAE3-4236-93AA-C456683AAB0C}"/>
            </a:ext>
          </a:extLst>
        </xdr:cNvPr>
        <xdr:cNvSpPr txBox="1"/>
      </xdr:nvSpPr>
      <xdr:spPr>
        <a:xfrm>
          <a:off x="4673600" y="1080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80" name="フローチャート: 判断 79">
          <a:extLst>
            <a:ext uri="{FF2B5EF4-FFF2-40B4-BE49-F238E27FC236}">
              <a16:creationId xmlns:a16="http://schemas.microsoft.com/office/drawing/2014/main" id="{80E48A2C-EF8A-4E7F-803E-5B4D87FA859F}"/>
            </a:ext>
          </a:extLst>
        </xdr:cNvPr>
        <xdr:cNvSpPr/>
      </xdr:nvSpPr>
      <xdr:spPr>
        <a:xfrm>
          <a:off x="4584700" y="1083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F0D43AF5-0939-4D62-8D4B-87E0432B73C6}"/>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F7D1650B-44E4-4891-AE91-7D3ED18C7A0C}"/>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B811CF72-D0C7-44D7-B2C5-5B42B4247C30}"/>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50952295-C0AF-48DC-A72F-4AA16503F447}"/>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237EA6B-DB49-46B9-890C-465A554783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D39AF21-6DF0-4670-ACC8-E453127276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1101488-9A88-462C-BB85-A0253C8F1D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69577A9-5C87-49F6-A345-E5C0626D6C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28580DE-6050-483B-A95A-D35BAF5420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112485</xdr:rowOff>
    </xdr:from>
    <xdr:to>
      <xdr:col>24</xdr:col>
      <xdr:colOff>114300</xdr:colOff>
      <xdr:row>57</xdr:row>
      <xdr:rowOff>42635</xdr:rowOff>
    </xdr:to>
    <xdr:sp macro="" textlink="">
      <xdr:nvSpPr>
        <xdr:cNvPr id="90" name="楕円 89">
          <a:extLst>
            <a:ext uri="{FF2B5EF4-FFF2-40B4-BE49-F238E27FC236}">
              <a16:creationId xmlns:a16="http://schemas.microsoft.com/office/drawing/2014/main" id="{98D307E1-706C-4EFE-B245-652CFB7B2A46}"/>
            </a:ext>
          </a:extLst>
        </xdr:cNvPr>
        <xdr:cNvSpPr/>
      </xdr:nvSpPr>
      <xdr:spPr>
        <a:xfrm>
          <a:off x="4584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27412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E955F12-50D7-4E68-9A1B-4667ABF9419D}"/>
            </a:ext>
          </a:extLst>
        </xdr:cNvPr>
        <xdr:cNvSpPr txBox="1"/>
      </xdr:nvSpPr>
      <xdr:spPr>
        <a:xfrm>
          <a:off x="4673600" y="962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92" name="楕円 91">
          <a:extLst>
            <a:ext uri="{FF2B5EF4-FFF2-40B4-BE49-F238E27FC236}">
              <a16:creationId xmlns:a16="http://schemas.microsoft.com/office/drawing/2014/main" id="{227A9E9D-B7A2-4DC2-A20C-558FED5E0FC4}"/>
            </a:ext>
          </a:extLst>
        </xdr:cNvPr>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102870</xdr:rowOff>
    </xdr:from>
    <xdr:to>
      <xdr:col>24</xdr:col>
      <xdr:colOff>63500</xdr:colOff>
      <xdr:row>56</xdr:row>
      <xdr:rowOff>163285</xdr:rowOff>
    </xdr:to>
    <xdr:cxnSp macro="">
      <xdr:nvCxnSpPr>
        <xdr:cNvPr id="93" name="直線コネクタ 92">
          <a:extLst>
            <a:ext uri="{FF2B5EF4-FFF2-40B4-BE49-F238E27FC236}">
              <a16:creationId xmlns:a16="http://schemas.microsoft.com/office/drawing/2014/main" id="{E2FC8A5F-8B3B-409A-B342-E60242C8D84B}"/>
            </a:ext>
          </a:extLst>
        </xdr:cNvPr>
        <xdr:cNvCxnSpPr/>
      </xdr:nvCxnSpPr>
      <xdr:spPr>
        <a:xfrm>
          <a:off x="3797300" y="970407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164737</xdr:rowOff>
    </xdr:from>
    <xdr:to>
      <xdr:col>15</xdr:col>
      <xdr:colOff>101600</xdr:colOff>
      <xdr:row>56</xdr:row>
      <xdr:rowOff>94887</xdr:rowOff>
    </xdr:to>
    <xdr:sp macro="" textlink="">
      <xdr:nvSpPr>
        <xdr:cNvPr id="94" name="楕円 93">
          <a:extLst>
            <a:ext uri="{FF2B5EF4-FFF2-40B4-BE49-F238E27FC236}">
              <a16:creationId xmlns:a16="http://schemas.microsoft.com/office/drawing/2014/main" id="{04E240C3-3081-4E49-AF65-92144E912EE2}"/>
            </a:ext>
          </a:extLst>
        </xdr:cNvPr>
        <xdr:cNvSpPr/>
      </xdr:nvSpPr>
      <xdr:spPr>
        <a:xfrm>
          <a:off x="285750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44087</xdr:rowOff>
    </xdr:from>
    <xdr:to>
      <xdr:col>19</xdr:col>
      <xdr:colOff>177800</xdr:colOff>
      <xdr:row>56</xdr:row>
      <xdr:rowOff>102870</xdr:rowOff>
    </xdr:to>
    <xdr:cxnSp macro="">
      <xdr:nvCxnSpPr>
        <xdr:cNvPr id="95" name="直線コネクタ 94">
          <a:extLst>
            <a:ext uri="{FF2B5EF4-FFF2-40B4-BE49-F238E27FC236}">
              <a16:creationId xmlns:a16="http://schemas.microsoft.com/office/drawing/2014/main" id="{70DDA812-C523-458A-B72C-F6166981E78A}"/>
            </a:ext>
          </a:extLst>
        </xdr:cNvPr>
        <xdr:cNvCxnSpPr/>
      </xdr:nvCxnSpPr>
      <xdr:spPr>
        <a:xfrm>
          <a:off x="2908300" y="96452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96" name="楕円 95">
          <a:extLst>
            <a:ext uri="{FF2B5EF4-FFF2-40B4-BE49-F238E27FC236}">
              <a16:creationId xmlns:a16="http://schemas.microsoft.com/office/drawing/2014/main" id="{1366982A-05D1-44FA-8AF1-66A49B33FE7C}"/>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44087</xdr:rowOff>
    </xdr:from>
    <xdr:to>
      <xdr:col>15</xdr:col>
      <xdr:colOff>50800</xdr:colOff>
      <xdr:row>62</xdr:row>
      <xdr:rowOff>52251</xdr:rowOff>
    </xdr:to>
    <xdr:cxnSp macro="">
      <xdr:nvCxnSpPr>
        <xdr:cNvPr id="97" name="直線コネクタ 96">
          <a:extLst>
            <a:ext uri="{FF2B5EF4-FFF2-40B4-BE49-F238E27FC236}">
              <a16:creationId xmlns:a16="http://schemas.microsoft.com/office/drawing/2014/main" id="{A88D2160-ACBD-45B0-949F-55B3CAFB94A5}"/>
            </a:ext>
          </a:extLst>
        </xdr:cNvPr>
        <xdr:cNvCxnSpPr/>
      </xdr:nvCxnSpPr>
      <xdr:spPr>
        <a:xfrm flipV="1">
          <a:off x="2019300" y="9645287"/>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151674</xdr:rowOff>
    </xdr:from>
    <xdr:to>
      <xdr:col>6</xdr:col>
      <xdr:colOff>38100</xdr:colOff>
      <xdr:row>62</xdr:row>
      <xdr:rowOff>81824</xdr:rowOff>
    </xdr:to>
    <xdr:sp macro="" textlink="">
      <xdr:nvSpPr>
        <xdr:cNvPr id="98" name="楕円 97">
          <a:extLst>
            <a:ext uri="{FF2B5EF4-FFF2-40B4-BE49-F238E27FC236}">
              <a16:creationId xmlns:a16="http://schemas.microsoft.com/office/drawing/2014/main" id="{3DD867A8-3DA7-450A-90D3-4905E5C773D4}"/>
            </a:ext>
          </a:extLst>
        </xdr:cNvPr>
        <xdr:cNvSpPr/>
      </xdr:nvSpPr>
      <xdr:spPr>
        <a:xfrm>
          <a:off x="1079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31024</xdr:rowOff>
    </xdr:from>
    <xdr:to>
      <xdr:col>10</xdr:col>
      <xdr:colOff>114300</xdr:colOff>
      <xdr:row>62</xdr:row>
      <xdr:rowOff>52251</xdr:rowOff>
    </xdr:to>
    <xdr:cxnSp macro="">
      <xdr:nvCxnSpPr>
        <xdr:cNvPr id="99" name="直線コネクタ 98">
          <a:extLst>
            <a:ext uri="{FF2B5EF4-FFF2-40B4-BE49-F238E27FC236}">
              <a16:creationId xmlns:a16="http://schemas.microsoft.com/office/drawing/2014/main" id="{B5AEE404-9A47-4449-BAF1-59FDF594BA20}"/>
            </a:ext>
          </a:extLst>
        </xdr:cNvPr>
        <xdr:cNvCxnSpPr/>
      </xdr:nvCxnSpPr>
      <xdr:spPr>
        <a:xfrm>
          <a:off x="1130300" y="106609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22333</xdr:rowOff>
    </xdr:from>
    <xdr:ext cx="405111" cy="259045"/>
    <xdr:sp macro="" textlink="">
      <xdr:nvSpPr>
        <xdr:cNvPr id="100" name="n_1aveValue【体育館・プール】&#10;有形固定資産減価償却率">
          <a:extLst>
            <a:ext uri="{FF2B5EF4-FFF2-40B4-BE49-F238E27FC236}">
              <a16:creationId xmlns:a16="http://schemas.microsoft.com/office/drawing/2014/main" id="{CC3CAF75-656B-4A8D-8A2B-ED3A8A2B393C}"/>
            </a:ext>
          </a:extLst>
        </xdr:cNvPr>
        <xdr:cNvSpPr txBox="1"/>
      </xdr:nvSpPr>
      <xdr:spPr>
        <a:xfrm>
          <a:off x="35820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101" name="n_2aveValue【体育館・プール】&#10;有形固定資産減価償却率">
          <a:extLst>
            <a:ext uri="{FF2B5EF4-FFF2-40B4-BE49-F238E27FC236}">
              <a16:creationId xmlns:a16="http://schemas.microsoft.com/office/drawing/2014/main" id="{3CF5FD83-9D68-4CCD-9F38-0320AF9054F7}"/>
            </a:ext>
          </a:extLst>
        </xdr:cNvPr>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02" name="n_3aveValue【体育館・プール】&#10;有形固定資産減価償却率">
          <a:extLst>
            <a:ext uri="{FF2B5EF4-FFF2-40B4-BE49-F238E27FC236}">
              <a16:creationId xmlns:a16="http://schemas.microsoft.com/office/drawing/2014/main" id="{7023A0B4-B9BE-4E1A-B619-67E465766ACC}"/>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3" name="n_4aveValue【体育館・プール】&#10;有形固定資産減価償却率">
          <a:extLst>
            <a:ext uri="{FF2B5EF4-FFF2-40B4-BE49-F238E27FC236}">
              <a16:creationId xmlns:a16="http://schemas.microsoft.com/office/drawing/2014/main" id="{4E110808-521B-4F66-906D-D049D642FFD7}"/>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04" name="n_1mainValue【体育館・プール】&#10;有形固定資産減価償却率">
          <a:extLst>
            <a:ext uri="{FF2B5EF4-FFF2-40B4-BE49-F238E27FC236}">
              <a16:creationId xmlns:a16="http://schemas.microsoft.com/office/drawing/2014/main" id="{E222825E-63BE-4BD0-BD55-1A53462B5633}"/>
            </a:ext>
          </a:extLst>
        </xdr:cNvPr>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111414</xdr:rowOff>
    </xdr:from>
    <xdr:ext cx="405111" cy="259045"/>
    <xdr:sp macro="" textlink="">
      <xdr:nvSpPr>
        <xdr:cNvPr id="105" name="n_2mainValue【体育館・プール】&#10;有形固定資産減価償却率">
          <a:extLst>
            <a:ext uri="{FF2B5EF4-FFF2-40B4-BE49-F238E27FC236}">
              <a16:creationId xmlns:a16="http://schemas.microsoft.com/office/drawing/2014/main" id="{2A338AC1-FAF7-4DC8-9074-512DFF8F5360}"/>
            </a:ext>
          </a:extLst>
        </xdr:cNvPr>
        <xdr:cNvSpPr txBox="1"/>
      </xdr:nvSpPr>
      <xdr:spPr>
        <a:xfrm>
          <a:off x="270574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106" name="n_3mainValue【体育館・プール】&#10;有形固定資産減価償却率">
          <a:extLst>
            <a:ext uri="{FF2B5EF4-FFF2-40B4-BE49-F238E27FC236}">
              <a16:creationId xmlns:a16="http://schemas.microsoft.com/office/drawing/2014/main" id="{382032C4-FB5E-47F0-922C-B4EFE891D753}"/>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72951</xdr:rowOff>
    </xdr:from>
    <xdr:ext cx="405111" cy="259045"/>
    <xdr:sp macro="" textlink="">
      <xdr:nvSpPr>
        <xdr:cNvPr id="107" name="n_4mainValue【体育館・プール】&#10;有形固定資産減価償却率">
          <a:extLst>
            <a:ext uri="{FF2B5EF4-FFF2-40B4-BE49-F238E27FC236}">
              <a16:creationId xmlns:a16="http://schemas.microsoft.com/office/drawing/2014/main" id="{CFDA5760-1373-4689-A8D9-6785419BB494}"/>
            </a:ext>
          </a:extLst>
        </xdr:cNvPr>
        <xdr:cNvSpPr txBox="1"/>
      </xdr:nvSpPr>
      <xdr:spPr>
        <a:xfrm>
          <a:off x="927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AB99A20-6351-4A86-9755-F9D8FF60D3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458450F-8A43-4AC5-9F4D-F1EF7EB9C2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7BD4F7C-6F44-4B59-A535-D8D0642A34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1520A69-D7B4-41B6-8F3A-CBF292C492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ACD1C43-4D6D-4CD1-BBB0-04ECD503BAA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4700D7E-B741-4001-B53C-0FDE02A849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F5DE16D-A8FC-4EB4-A9CE-724EF2AC24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3BC3650-6F99-4B3B-ABC4-2DC96E3D51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3E016BD-2434-4E09-AEAC-AEB3B10CE6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3B0C370-28BA-4A1D-9309-7E6684DD45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14DB3C39-A576-4203-9230-EE14EEA8EB5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B25FADCA-5729-401C-A4E0-64AFDB90D5C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273785A4-00B8-44B9-B951-E8523BD647B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7BE6DDF9-F53F-45CD-AEC7-E673BD6BEF9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3E29981-2BCC-450B-A9D7-58BBAB8BBCA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89FF000-232E-4E65-9CA3-0E618A970A9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72EDD446-019A-42E8-99B2-6A468AE2815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E5823CA7-014F-4BD6-A272-5D64759B1AA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CE5918EC-B62F-47C9-90F0-38C58C349B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84F16D9E-8B92-4C07-A440-94A196798FD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C7ED216E-0EF6-4E5A-8D1A-ED0F46EA6B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EB16EB81-E59E-487D-8951-586AE86EB72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8752C1D5-E15F-4F4A-A6D3-6E3857BADA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ACA4FF05-28C7-4837-90EF-E7101E4D3F8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C1B4EEE1-77A4-4A15-8DCD-B3264C3E7A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3" name="直線コネクタ 132">
          <a:extLst>
            <a:ext uri="{FF2B5EF4-FFF2-40B4-BE49-F238E27FC236}">
              <a16:creationId xmlns:a16="http://schemas.microsoft.com/office/drawing/2014/main" id="{864076EA-57C1-4136-8841-76008CBE511B}"/>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4" name="【体育館・プール】&#10;一人当たり面積最小値テキスト">
          <a:extLst>
            <a:ext uri="{FF2B5EF4-FFF2-40B4-BE49-F238E27FC236}">
              <a16:creationId xmlns:a16="http://schemas.microsoft.com/office/drawing/2014/main" id="{515CCF6A-511D-4585-80DA-6BE3902DABC3}"/>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5" name="直線コネクタ 134">
          <a:extLst>
            <a:ext uri="{FF2B5EF4-FFF2-40B4-BE49-F238E27FC236}">
              <a16:creationId xmlns:a16="http://schemas.microsoft.com/office/drawing/2014/main" id="{482D4FF2-8C33-4A62-911C-350945B0BF82}"/>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6" name="【体育館・プール】&#10;一人当たり面積最大値テキスト">
          <a:extLst>
            <a:ext uri="{FF2B5EF4-FFF2-40B4-BE49-F238E27FC236}">
              <a16:creationId xmlns:a16="http://schemas.microsoft.com/office/drawing/2014/main" id="{DB6A6365-8EBF-489D-85E8-EE63CC36B46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7" name="直線コネクタ 136">
          <a:extLst>
            <a:ext uri="{FF2B5EF4-FFF2-40B4-BE49-F238E27FC236}">
              <a16:creationId xmlns:a16="http://schemas.microsoft.com/office/drawing/2014/main" id="{6F1EDB72-8088-4914-B6AD-30D53918FDDD}"/>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8" name="【体育館・プール】&#10;一人当たり面積平均値テキスト">
          <a:extLst>
            <a:ext uri="{FF2B5EF4-FFF2-40B4-BE49-F238E27FC236}">
              <a16:creationId xmlns:a16="http://schemas.microsoft.com/office/drawing/2014/main" id="{4F59B9FA-6325-4259-9E2F-ACF69D86A9B6}"/>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9" name="フローチャート: 判断 138">
          <a:extLst>
            <a:ext uri="{FF2B5EF4-FFF2-40B4-BE49-F238E27FC236}">
              <a16:creationId xmlns:a16="http://schemas.microsoft.com/office/drawing/2014/main" id="{BE14EAE9-5ADC-40FC-8D70-111CDC56413D}"/>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40" name="フローチャート: 判断 139">
          <a:extLst>
            <a:ext uri="{FF2B5EF4-FFF2-40B4-BE49-F238E27FC236}">
              <a16:creationId xmlns:a16="http://schemas.microsoft.com/office/drawing/2014/main" id="{55ABA6C2-12B8-46A3-97ED-67007C5382E9}"/>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1" name="フローチャート: 判断 140">
          <a:extLst>
            <a:ext uri="{FF2B5EF4-FFF2-40B4-BE49-F238E27FC236}">
              <a16:creationId xmlns:a16="http://schemas.microsoft.com/office/drawing/2014/main" id="{709DF8B2-0EAE-4A86-A8E6-993577A2B437}"/>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2" name="フローチャート: 判断 141">
          <a:extLst>
            <a:ext uri="{FF2B5EF4-FFF2-40B4-BE49-F238E27FC236}">
              <a16:creationId xmlns:a16="http://schemas.microsoft.com/office/drawing/2014/main" id="{A86F3C43-4E0D-4DC9-A594-749A45135B09}"/>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3" name="フローチャート: 判断 142">
          <a:extLst>
            <a:ext uri="{FF2B5EF4-FFF2-40B4-BE49-F238E27FC236}">
              <a16:creationId xmlns:a16="http://schemas.microsoft.com/office/drawing/2014/main" id="{1FC66C4B-8592-4D81-B0B3-29343F10C0BB}"/>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590B49D-8D79-4557-BF0B-52A60A43A5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1EE15F3-27C7-425D-A16A-ADB9CD0FB5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5877197-DD78-4FE0-B9EB-0EC99D27D0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C9C064D-6581-4D6B-82D4-CC05C13A1F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2BFC12B2-8A4A-4EB6-9B0A-B8C0F6A4F7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48804</xdr:rowOff>
    </xdr:from>
    <xdr:to>
      <xdr:col>55</xdr:col>
      <xdr:colOff>50800</xdr:colOff>
      <xdr:row>63</xdr:row>
      <xdr:rowOff>150404</xdr:rowOff>
    </xdr:to>
    <xdr:sp macro="" textlink="">
      <xdr:nvSpPr>
        <xdr:cNvPr id="149" name="楕円 148">
          <a:extLst>
            <a:ext uri="{FF2B5EF4-FFF2-40B4-BE49-F238E27FC236}">
              <a16:creationId xmlns:a16="http://schemas.microsoft.com/office/drawing/2014/main" id="{B3107E3F-C0A8-4711-B547-09AEB163E061}"/>
            </a:ext>
          </a:extLst>
        </xdr:cNvPr>
        <xdr:cNvSpPr/>
      </xdr:nvSpPr>
      <xdr:spPr>
        <a:xfrm>
          <a:off x="10426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27231</xdr:rowOff>
    </xdr:from>
    <xdr:ext cx="469744" cy="259045"/>
    <xdr:sp macro="" textlink="">
      <xdr:nvSpPr>
        <xdr:cNvPr id="150" name="【体育館・プール】&#10;一人当たり面積該当値テキスト">
          <a:extLst>
            <a:ext uri="{FF2B5EF4-FFF2-40B4-BE49-F238E27FC236}">
              <a16:creationId xmlns:a16="http://schemas.microsoft.com/office/drawing/2014/main" id="{7A5BD599-6EEE-4A15-B03F-C7A3D55FE695}"/>
            </a:ext>
          </a:extLst>
        </xdr:cNvPr>
        <xdr:cNvSpPr txBox="1"/>
      </xdr:nvSpPr>
      <xdr:spPr>
        <a:xfrm>
          <a:off x="10515600"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56642</xdr:rowOff>
    </xdr:from>
    <xdr:to>
      <xdr:col>50</xdr:col>
      <xdr:colOff>165100</xdr:colOff>
      <xdr:row>63</xdr:row>
      <xdr:rowOff>158242</xdr:rowOff>
    </xdr:to>
    <xdr:sp macro="" textlink="">
      <xdr:nvSpPr>
        <xdr:cNvPr id="151" name="楕円 150">
          <a:extLst>
            <a:ext uri="{FF2B5EF4-FFF2-40B4-BE49-F238E27FC236}">
              <a16:creationId xmlns:a16="http://schemas.microsoft.com/office/drawing/2014/main" id="{1141F601-353B-45AC-9AFA-2EA9887058A4}"/>
            </a:ext>
          </a:extLst>
        </xdr:cNvPr>
        <xdr:cNvSpPr/>
      </xdr:nvSpPr>
      <xdr:spPr>
        <a:xfrm>
          <a:off x="9588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99604</xdr:rowOff>
    </xdr:from>
    <xdr:to>
      <xdr:col>55</xdr:col>
      <xdr:colOff>0</xdr:colOff>
      <xdr:row>63</xdr:row>
      <xdr:rowOff>107442</xdr:rowOff>
    </xdr:to>
    <xdr:cxnSp macro="">
      <xdr:nvCxnSpPr>
        <xdr:cNvPr id="152" name="直線コネクタ 151">
          <a:extLst>
            <a:ext uri="{FF2B5EF4-FFF2-40B4-BE49-F238E27FC236}">
              <a16:creationId xmlns:a16="http://schemas.microsoft.com/office/drawing/2014/main" id="{136DE530-3F5D-4FCA-B978-0F54AEE79320}"/>
            </a:ext>
          </a:extLst>
        </xdr:cNvPr>
        <xdr:cNvCxnSpPr/>
      </xdr:nvCxnSpPr>
      <xdr:spPr>
        <a:xfrm flipV="1">
          <a:off x="9639300" y="10900954"/>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64806</xdr:rowOff>
    </xdr:from>
    <xdr:to>
      <xdr:col>46</xdr:col>
      <xdr:colOff>38100</xdr:colOff>
      <xdr:row>63</xdr:row>
      <xdr:rowOff>166406</xdr:rowOff>
    </xdr:to>
    <xdr:sp macro="" textlink="">
      <xdr:nvSpPr>
        <xdr:cNvPr id="153" name="楕円 152">
          <a:extLst>
            <a:ext uri="{FF2B5EF4-FFF2-40B4-BE49-F238E27FC236}">
              <a16:creationId xmlns:a16="http://schemas.microsoft.com/office/drawing/2014/main" id="{48E4D1FA-B7A5-46F4-A51B-DD58C083C90A}"/>
            </a:ext>
          </a:extLst>
        </xdr:cNvPr>
        <xdr:cNvSpPr/>
      </xdr:nvSpPr>
      <xdr:spPr>
        <a:xfrm>
          <a:off x="8699500" y="108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107442</xdr:rowOff>
    </xdr:from>
    <xdr:to>
      <xdr:col>50</xdr:col>
      <xdr:colOff>114300</xdr:colOff>
      <xdr:row>63</xdr:row>
      <xdr:rowOff>115606</xdr:rowOff>
    </xdr:to>
    <xdr:cxnSp macro="">
      <xdr:nvCxnSpPr>
        <xdr:cNvPr id="154" name="直線コネクタ 153">
          <a:extLst>
            <a:ext uri="{FF2B5EF4-FFF2-40B4-BE49-F238E27FC236}">
              <a16:creationId xmlns:a16="http://schemas.microsoft.com/office/drawing/2014/main" id="{BFCDAEAC-1A63-4920-99C6-1228D2759346}"/>
            </a:ext>
          </a:extLst>
        </xdr:cNvPr>
        <xdr:cNvCxnSpPr/>
      </xdr:nvCxnSpPr>
      <xdr:spPr>
        <a:xfrm flipV="1">
          <a:off x="8750300" y="1090879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110527</xdr:rowOff>
    </xdr:from>
    <xdr:to>
      <xdr:col>41</xdr:col>
      <xdr:colOff>101600</xdr:colOff>
      <xdr:row>64</xdr:row>
      <xdr:rowOff>40677</xdr:rowOff>
    </xdr:to>
    <xdr:sp macro="" textlink="">
      <xdr:nvSpPr>
        <xdr:cNvPr id="155" name="楕円 154">
          <a:extLst>
            <a:ext uri="{FF2B5EF4-FFF2-40B4-BE49-F238E27FC236}">
              <a16:creationId xmlns:a16="http://schemas.microsoft.com/office/drawing/2014/main" id="{714B3335-704A-411F-8299-22C45AEB83DC}"/>
            </a:ext>
          </a:extLst>
        </xdr:cNvPr>
        <xdr:cNvSpPr/>
      </xdr:nvSpPr>
      <xdr:spPr>
        <a:xfrm>
          <a:off x="7810500" y="109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115606</xdr:rowOff>
    </xdr:from>
    <xdr:to>
      <xdr:col>45</xdr:col>
      <xdr:colOff>177800</xdr:colOff>
      <xdr:row>63</xdr:row>
      <xdr:rowOff>161327</xdr:rowOff>
    </xdr:to>
    <xdr:cxnSp macro="">
      <xdr:nvCxnSpPr>
        <xdr:cNvPr id="156" name="直線コネクタ 155">
          <a:extLst>
            <a:ext uri="{FF2B5EF4-FFF2-40B4-BE49-F238E27FC236}">
              <a16:creationId xmlns:a16="http://schemas.microsoft.com/office/drawing/2014/main" id="{5B0953CE-30EC-4A9A-9933-46B5DE5C0BB8}"/>
            </a:ext>
          </a:extLst>
        </xdr:cNvPr>
        <xdr:cNvCxnSpPr/>
      </xdr:nvCxnSpPr>
      <xdr:spPr>
        <a:xfrm flipV="1">
          <a:off x="7861300" y="10916956"/>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98770</xdr:rowOff>
    </xdr:from>
    <xdr:to>
      <xdr:col>36</xdr:col>
      <xdr:colOff>165100</xdr:colOff>
      <xdr:row>64</xdr:row>
      <xdr:rowOff>28920</xdr:rowOff>
    </xdr:to>
    <xdr:sp macro="" textlink="">
      <xdr:nvSpPr>
        <xdr:cNvPr id="157" name="楕円 156">
          <a:extLst>
            <a:ext uri="{FF2B5EF4-FFF2-40B4-BE49-F238E27FC236}">
              <a16:creationId xmlns:a16="http://schemas.microsoft.com/office/drawing/2014/main" id="{F241BF28-A8AA-4458-98F3-4D814E770E0B}"/>
            </a:ext>
          </a:extLst>
        </xdr:cNvPr>
        <xdr:cNvSpPr/>
      </xdr:nvSpPr>
      <xdr:spPr>
        <a:xfrm>
          <a:off x="6921500" y="109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149570</xdr:rowOff>
    </xdr:from>
    <xdr:to>
      <xdr:col>41</xdr:col>
      <xdr:colOff>50800</xdr:colOff>
      <xdr:row>63</xdr:row>
      <xdr:rowOff>161327</xdr:rowOff>
    </xdr:to>
    <xdr:cxnSp macro="">
      <xdr:nvCxnSpPr>
        <xdr:cNvPr id="158" name="直線コネクタ 157">
          <a:extLst>
            <a:ext uri="{FF2B5EF4-FFF2-40B4-BE49-F238E27FC236}">
              <a16:creationId xmlns:a16="http://schemas.microsoft.com/office/drawing/2014/main" id="{CCDEDF56-431C-4D1F-8FB4-55DBCD95A982}"/>
            </a:ext>
          </a:extLst>
        </xdr:cNvPr>
        <xdr:cNvCxnSpPr/>
      </xdr:nvCxnSpPr>
      <xdr:spPr>
        <a:xfrm>
          <a:off x="6972300" y="1095092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9" name="n_1aveValue【体育館・プール】&#10;一人当たり面積">
          <a:extLst>
            <a:ext uri="{FF2B5EF4-FFF2-40B4-BE49-F238E27FC236}">
              <a16:creationId xmlns:a16="http://schemas.microsoft.com/office/drawing/2014/main" id="{B0F62820-B14B-4356-98E7-6B04740CF57F}"/>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60" name="n_2aveValue【体育館・プール】&#10;一人当たり面積">
          <a:extLst>
            <a:ext uri="{FF2B5EF4-FFF2-40B4-BE49-F238E27FC236}">
              <a16:creationId xmlns:a16="http://schemas.microsoft.com/office/drawing/2014/main" id="{D8451820-214F-4809-8E47-D81A2034B525}"/>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1" name="n_3aveValue【体育館・プール】&#10;一人当たり面積">
          <a:extLst>
            <a:ext uri="{FF2B5EF4-FFF2-40B4-BE49-F238E27FC236}">
              <a16:creationId xmlns:a16="http://schemas.microsoft.com/office/drawing/2014/main" id="{7E97F433-E26A-48AE-8ECE-7150508609AB}"/>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2" name="n_4aveValue【体育館・プール】&#10;一人当たり面積">
          <a:extLst>
            <a:ext uri="{FF2B5EF4-FFF2-40B4-BE49-F238E27FC236}">
              <a16:creationId xmlns:a16="http://schemas.microsoft.com/office/drawing/2014/main" id="{78C22C31-BFC6-4359-A2C6-D179A0F48A13}"/>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149369</xdr:rowOff>
    </xdr:from>
    <xdr:ext cx="469744" cy="259045"/>
    <xdr:sp macro="" textlink="">
      <xdr:nvSpPr>
        <xdr:cNvPr id="163" name="n_1mainValue【体育館・プール】&#10;一人当たり面積">
          <a:extLst>
            <a:ext uri="{FF2B5EF4-FFF2-40B4-BE49-F238E27FC236}">
              <a16:creationId xmlns:a16="http://schemas.microsoft.com/office/drawing/2014/main" id="{424B9D34-7080-458F-9BFB-86653E60284C}"/>
            </a:ext>
          </a:extLst>
        </xdr:cNvPr>
        <xdr:cNvSpPr txBox="1"/>
      </xdr:nvSpPr>
      <xdr:spPr>
        <a:xfrm>
          <a:off x="9391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157533</xdr:rowOff>
    </xdr:from>
    <xdr:ext cx="469744" cy="259045"/>
    <xdr:sp macro="" textlink="">
      <xdr:nvSpPr>
        <xdr:cNvPr id="164" name="n_2mainValue【体育館・プール】&#10;一人当たり面積">
          <a:extLst>
            <a:ext uri="{FF2B5EF4-FFF2-40B4-BE49-F238E27FC236}">
              <a16:creationId xmlns:a16="http://schemas.microsoft.com/office/drawing/2014/main" id="{267FD02A-CEDC-470C-BC63-5F0F1A8B89F7}"/>
            </a:ext>
          </a:extLst>
        </xdr:cNvPr>
        <xdr:cNvSpPr txBox="1"/>
      </xdr:nvSpPr>
      <xdr:spPr>
        <a:xfrm>
          <a:off x="8515427" y="109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31804</xdr:rowOff>
    </xdr:from>
    <xdr:ext cx="469744" cy="259045"/>
    <xdr:sp macro="" textlink="">
      <xdr:nvSpPr>
        <xdr:cNvPr id="165" name="n_3mainValue【体育館・プール】&#10;一人当たり面積">
          <a:extLst>
            <a:ext uri="{FF2B5EF4-FFF2-40B4-BE49-F238E27FC236}">
              <a16:creationId xmlns:a16="http://schemas.microsoft.com/office/drawing/2014/main" id="{E610161B-773E-4368-8790-4638E0D1626E}"/>
            </a:ext>
          </a:extLst>
        </xdr:cNvPr>
        <xdr:cNvSpPr txBox="1"/>
      </xdr:nvSpPr>
      <xdr:spPr>
        <a:xfrm>
          <a:off x="7626427" y="110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20047</xdr:rowOff>
    </xdr:from>
    <xdr:ext cx="469744" cy="259045"/>
    <xdr:sp macro="" textlink="">
      <xdr:nvSpPr>
        <xdr:cNvPr id="166" name="n_4mainValue【体育館・プール】&#10;一人当たり面積">
          <a:extLst>
            <a:ext uri="{FF2B5EF4-FFF2-40B4-BE49-F238E27FC236}">
              <a16:creationId xmlns:a16="http://schemas.microsoft.com/office/drawing/2014/main" id="{5CE04B0C-B850-4E0B-A495-DDC7B5449C9F}"/>
            </a:ext>
          </a:extLst>
        </xdr:cNvPr>
        <xdr:cNvSpPr txBox="1"/>
      </xdr:nvSpPr>
      <xdr:spPr>
        <a:xfrm>
          <a:off x="6737427" y="109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CAC578A-313B-424F-9008-5AC7396FC7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EBB6F9D-1625-45E2-9D15-B4E3CE6DBC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3599700A-6332-48A9-AF36-B069110374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186472A-51BA-4427-8CD6-78DEB1D4A1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ABA1978A-0BCA-4C58-87AA-42C79B9C84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E605694A-3B05-4A29-9B28-3A7F8971CF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9DB7CB4A-E06E-4ED2-ADE1-4BDAAAC63A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3BD2A4E2-E164-4066-B0A8-2B4B569C2A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F2FB3690-D548-4B09-BA18-4C81359B63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BDCB293E-54A0-4181-A560-C527A3FFFF0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39BDD60-F1CF-4F75-B95E-2865E0F27B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8" name="直線コネクタ 177">
          <a:extLst>
            <a:ext uri="{FF2B5EF4-FFF2-40B4-BE49-F238E27FC236}">
              <a16:creationId xmlns:a16="http://schemas.microsoft.com/office/drawing/2014/main" id="{093EE3A2-3D51-4992-A5DB-C828E2CC11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9" name="テキスト ボックス 178">
          <a:extLst>
            <a:ext uri="{FF2B5EF4-FFF2-40B4-BE49-F238E27FC236}">
              <a16:creationId xmlns:a16="http://schemas.microsoft.com/office/drawing/2014/main" id="{5FE6F2FB-3241-4BD9-A805-AAFE69FACD3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0" name="直線コネクタ 179">
          <a:extLst>
            <a:ext uri="{FF2B5EF4-FFF2-40B4-BE49-F238E27FC236}">
              <a16:creationId xmlns:a16="http://schemas.microsoft.com/office/drawing/2014/main" id="{35270BF1-1E86-4926-88F2-4C4D563357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1" name="テキスト ボックス 180">
          <a:extLst>
            <a:ext uri="{FF2B5EF4-FFF2-40B4-BE49-F238E27FC236}">
              <a16:creationId xmlns:a16="http://schemas.microsoft.com/office/drawing/2014/main" id="{5B9DC30D-9B8E-4ED7-84E5-5BC8EBCE3F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2" name="直線コネクタ 181">
          <a:extLst>
            <a:ext uri="{FF2B5EF4-FFF2-40B4-BE49-F238E27FC236}">
              <a16:creationId xmlns:a16="http://schemas.microsoft.com/office/drawing/2014/main" id="{6681D55F-D117-4283-BE2D-92FC145BE7D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3" name="テキスト ボックス 182">
          <a:extLst>
            <a:ext uri="{FF2B5EF4-FFF2-40B4-BE49-F238E27FC236}">
              <a16:creationId xmlns:a16="http://schemas.microsoft.com/office/drawing/2014/main" id="{394830E7-FD99-4C2A-B61F-C61CBC332CF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4" name="直線コネクタ 183">
          <a:extLst>
            <a:ext uri="{FF2B5EF4-FFF2-40B4-BE49-F238E27FC236}">
              <a16:creationId xmlns:a16="http://schemas.microsoft.com/office/drawing/2014/main" id="{A1425C54-EA1E-4535-B0A5-DDB5FA05F9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5" name="テキスト ボックス 184">
          <a:extLst>
            <a:ext uri="{FF2B5EF4-FFF2-40B4-BE49-F238E27FC236}">
              <a16:creationId xmlns:a16="http://schemas.microsoft.com/office/drawing/2014/main" id="{DE3D3295-E297-411F-AD45-05D994F3C0C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6" name="直線コネクタ 185">
          <a:extLst>
            <a:ext uri="{FF2B5EF4-FFF2-40B4-BE49-F238E27FC236}">
              <a16:creationId xmlns:a16="http://schemas.microsoft.com/office/drawing/2014/main" id="{0B80F448-07F6-4FC8-A2BF-11A4DE3B054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7" name="テキスト ボックス 186">
          <a:extLst>
            <a:ext uri="{FF2B5EF4-FFF2-40B4-BE49-F238E27FC236}">
              <a16:creationId xmlns:a16="http://schemas.microsoft.com/office/drawing/2014/main" id="{35C03526-4B48-4252-A1C7-18B76E7C0BC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8" name="直線コネクタ 187">
          <a:extLst>
            <a:ext uri="{FF2B5EF4-FFF2-40B4-BE49-F238E27FC236}">
              <a16:creationId xmlns:a16="http://schemas.microsoft.com/office/drawing/2014/main" id="{5B6E89C6-0E75-4455-83B2-C0123E06EAC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9" name="テキスト ボックス 188">
          <a:extLst>
            <a:ext uri="{FF2B5EF4-FFF2-40B4-BE49-F238E27FC236}">
              <a16:creationId xmlns:a16="http://schemas.microsoft.com/office/drawing/2014/main" id="{8F893055-821F-480E-9C21-554278621BD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a:extLst>
            <a:ext uri="{FF2B5EF4-FFF2-40B4-BE49-F238E27FC236}">
              <a16:creationId xmlns:a16="http://schemas.microsoft.com/office/drawing/2014/main" id="{761103EF-230F-4B22-871A-6125C0AC4B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F39BCAFA-A7E8-4B0C-B0B1-AC7631DBEF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2" name="直線コネクタ 191">
          <a:extLst>
            <a:ext uri="{FF2B5EF4-FFF2-40B4-BE49-F238E27FC236}">
              <a16:creationId xmlns:a16="http://schemas.microsoft.com/office/drawing/2014/main" id="{7B456B4C-295E-4219-BE5E-5145C0C940F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3" name="【福祉施設】&#10;有形固定資産減価償却率最小値テキスト">
          <a:extLst>
            <a:ext uri="{FF2B5EF4-FFF2-40B4-BE49-F238E27FC236}">
              <a16:creationId xmlns:a16="http://schemas.microsoft.com/office/drawing/2014/main" id="{A92D9E03-5468-4129-9E5D-6A5867C2F15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4" name="直線コネクタ 193">
          <a:extLst>
            <a:ext uri="{FF2B5EF4-FFF2-40B4-BE49-F238E27FC236}">
              <a16:creationId xmlns:a16="http://schemas.microsoft.com/office/drawing/2014/main" id="{62B897EA-DCD5-428D-89FA-15091D10152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5" name="【福祉施設】&#10;有形固定資産減価償却率最大値テキスト">
          <a:extLst>
            <a:ext uri="{FF2B5EF4-FFF2-40B4-BE49-F238E27FC236}">
              <a16:creationId xmlns:a16="http://schemas.microsoft.com/office/drawing/2014/main" id="{5D012A8F-45DF-4946-AD26-823C69238D4C}"/>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6" name="直線コネクタ 195">
          <a:extLst>
            <a:ext uri="{FF2B5EF4-FFF2-40B4-BE49-F238E27FC236}">
              <a16:creationId xmlns:a16="http://schemas.microsoft.com/office/drawing/2014/main" id="{57032664-870A-46D6-B948-B50849CFE10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27763FA2-B864-4A14-90BD-56ADA2CD7609}"/>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8" name="フローチャート: 判断 197">
          <a:extLst>
            <a:ext uri="{FF2B5EF4-FFF2-40B4-BE49-F238E27FC236}">
              <a16:creationId xmlns:a16="http://schemas.microsoft.com/office/drawing/2014/main" id="{52FC4702-77F4-4E2B-9B16-C743E11890C3}"/>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9" name="フローチャート: 判断 198">
          <a:extLst>
            <a:ext uri="{FF2B5EF4-FFF2-40B4-BE49-F238E27FC236}">
              <a16:creationId xmlns:a16="http://schemas.microsoft.com/office/drawing/2014/main" id="{4E6716E3-E59A-4429-A568-1B5B0ED839B4}"/>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00" name="フローチャート: 判断 199">
          <a:extLst>
            <a:ext uri="{FF2B5EF4-FFF2-40B4-BE49-F238E27FC236}">
              <a16:creationId xmlns:a16="http://schemas.microsoft.com/office/drawing/2014/main" id="{04731F91-6727-40FD-A86C-F619FB8F83C6}"/>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1" name="フローチャート: 判断 200">
          <a:extLst>
            <a:ext uri="{FF2B5EF4-FFF2-40B4-BE49-F238E27FC236}">
              <a16:creationId xmlns:a16="http://schemas.microsoft.com/office/drawing/2014/main" id="{1117D10F-8B94-4985-8EA2-97FF051B7D97}"/>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2" name="フローチャート: 判断 201">
          <a:extLst>
            <a:ext uri="{FF2B5EF4-FFF2-40B4-BE49-F238E27FC236}">
              <a16:creationId xmlns:a16="http://schemas.microsoft.com/office/drawing/2014/main" id="{192D430A-7F83-40CE-B2E1-B7BFFAF482D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F42BAAF-2F6D-45FA-B7A5-0F958C76F9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24AB13C-69FD-497B-898D-453CDAC87B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CCACF9E-431C-4F41-9189-53994B02FC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A28199E6-F975-4B5E-BB18-2FB23956FB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BE8D9AD3-2E35-4A7B-9B5F-8D1A30E2A2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8" name="楕円 207">
          <a:extLst>
            <a:ext uri="{FF2B5EF4-FFF2-40B4-BE49-F238E27FC236}">
              <a16:creationId xmlns:a16="http://schemas.microsoft.com/office/drawing/2014/main" id="{16C9BE3E-9EDB-440D-9FD5-06D49BE65145}"/>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7E87485E-9BB0-4F36-B307-0BD80D50B758}"/>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10" name="楕円 209">
          <a:extLst>
            <a:ext uri="{FF2B5EF4-FFF2-40B4-BE49-F238E27FC236}">
              <a16:creationId xmlns:a16="http://schemas.microsoft.com/office/drawing/2014/main" id="{715D406A-28A7-4D3F-9F54-51D10A7D7B42}"/>
            </a:ext>
          </a:extLst>
        </xdr:cNvPr>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140970</xdr:rowOff>
    </xdr:to>
    <xdr:cxnSp macro="">
      <xdr:nvCxnSpPr>
        <xdr:cNvPr id="211" name="直線コネクタ 210">
          <a:extLst>
            <a:ext uri="{FF2B5EF4-FFF2-40B4-BE49-F238E27FC236}">
              <a16:creationId xmlns:a16="http://schemas.microsoft.com/office/drawing/2014/main" id="{8F816806-2CF0-44F6-8547-CFBE86A8F50A}"/>
            </a:ext>
          </a:extLst>
        </xdr:cNvPr>
        <xdr:cNvCxnSpPr/>
      </xdr:nvCxnSpPr>
      <xdr:spPr>
        <a:xfrm>
          <a:off x="3797300" y="141770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212" name="楕円 211">
          <a:extLst>
            <a:ext uri="{FF2B5EF4-FFF2-40B4-BE49-F238E27FC236}">
              <a16:creationId xmlns:a16="http://schemas.microsoft.com/office/drawing/2014/main" id="{3EA034AE-B948-41C3-8D72-5FD1FC7C37B1}"/>
            </a:ext>
          </a:extLst>
        </xdr:cNvPr>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118111</xdr:rowOff>
    </xdr:to>
    <xdr:cxnSp macro="">
      <xdr:nvCxnSpPr>
        <xdr:cNvPr id="213" name="直線コネクタ 212">
          <a:extLst>
            <a:ext uri="{FF2B5EF4-FFF2-40B4-BE49-F238E27FC236}">
              <a16:creationId xmlns:a16="http://schemas.microsoft.com/office/drawing/2014/main" id="{D2272D6D-A17B-4B9B-9572-C3B91E85ADEB}"/>
            </a:ext>
          </a:extLst>
        </xdr:cNvPr>
        <xdr:cNvCxnSpPr/>
      </xdr:nvCxnSpPr>
      <xdr:spPr>
        <a:xfrm>
          <a:off x="2908300" y="141410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14" name="楕円 213">
          <a:extLst>
            <a:ext uri="{FF2B5EF4-FFF2-40B4-BE49-F238E27FC236}">
              <a16:creationId xmlns:a16="http://schemas.microsoft.com/office/drawing/2014/main" id="{0E123CE8-3310-46F3-9184-A5A27B635DF3}"/>
            </a:ext>
          </a:extLst>
        </xdr:cNvPr>
        <xdr:cNvSpPr/>
      </xdr:nvSpPr>
      <xdr:spPr>
        <a:xfrm>
          <a:off x="1968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39732</xdr:rowOff>
    </xdr:from>
    <xdr:to>
      <xdr:col>15</xdr:col>
      <xdr:colOff>50800</xdr:colOff>
      <xdr:row>82</xdr:row>
      <xdr:rowOff>82187</xdr:rowOff>
    </xdr:to>
    <xdr:cxnSp macro="">
      <xdr:nvCxnSpPr>
        <xdr:cNvPr id="215" name="直線コネクタ 214">
          <a:extLst>
            <a:ext uri="{FF2B5EF4-FFF2-40B4-BE49-F238E27FC236}">
              <a16:creationId xmlns:a16="http://schemas.microsoft.com/office/drawing/2014/main" id="{816D9BB3-35EE-401F-ABC2-5C091B7238FF}"/>
            </a:ext>
          </a:extLst>
        </xdr:cNvPr>
        <xdr:cNvCxnSpPr/>
      </xdr:nvCxnSpPr>
      <xdr:spPr>
        <a:xfrm>
          <a:off x="2019300" y="140986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117929</xdr:rowOff>
    </xdr:from>
    <xdr:to>
      <xdr:col>6</xdr:col>
      <xdr:colOff>38100</xdr:colOff>
      <xdr:row>82</xdr:row>
      <xdr:rowOff>48079</xdr:rowOff>
    </xdr:to>
    <xdr:sp macro="" textlink="">
      <xdr:nvSpPr>
        <xdr:cNvPr id="216" name="楕円 215">
          <a:extLst>
            <a:ext uri="{FF2B5EF4-FFF2-40B4-BE49-F238E27FC236}">
              <a16:creationId xmlns:a16="http://schemas.microsoft.com/office/drawing/2014/main" id="{2A2DCB33-E40D-4F5A-BD28-4260900BBA3D}"/>
            </a:ext>
          </a:extLst>
        </xdr:cNvPr>
        <xdr:cNvSpPr/>
      </xdr:nvSpPr>
      <xdr:spPr>
        <a:xfrm>
          <a:off x="1079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168729</xdr:rowOff>
    </xdr:from>
    <xdr:to>
      <xdr:col>10</xdr:col>
      <xdr:colOff>114300</xdr:colOff>
      <xdr:row>82</xdr:row>
      <xdr:rowOff>39732</xdr:rowOff>
    </xdr:to>
    <xdr:cxnSp macro="">
      <xdr:nvCxnSpPr>
        <xdr:cNvPr id="217" name="直線コネクタ 216">
          <a:extLst>
            <a:ext uri="{FF2B5EF4-FFF2-40B4-BE49-F238E27FC236}">
              <a16:creationId xmlns:a16="http://schemas.microsoft.com/office/drawing/2014/main" id="{D7080F16-959B-421C-B816-ACEF603F9BFE}"/>
            </a:ext>
          </a:extLst>
        </xdr:cNvPr>
        <xdr:cNvCxnSpPr/>
      </xdr:nvCxnSpPr>
      <xdr:spPr>
        <a:xfrm>
          <a:off x="1130300" y="140561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8" name="n_1aveValue【福祉施設】&#10;有形固定資産減価償却率">
          <a:extLst>
            <a:ext uri="{FF2B5EF4-FFF2-40B4-BE49-F238E27FC236}">
              <a16:creationId xmlns:a16="http://schemas.microsoft.com/office/drawing/2014/main" id="{98B9592F-9520-4E93-8D3C-9F69C154205B}"/>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9" name="n_2aveValue【福祉施設】&#10;有形固定資産減価償却率">
          <a:extLst>
            <a:ext uri="{FF2B5EF4-FFF2-40B4-BE49-F238E27FC236}">
              <a16:creationId xmlns:a16="http://schemas.microsoft.com/office/drawing/2014/main" id="{0EBA0176-7030-4847-9AA3-6AA0344D1C68}"/>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20" name="n_3aveValue【福祉施設】&#10;有形固定資産減価償却率">
          <a:extLst>
            <a:ext uri="{FF2B5EF4-FFF2-40B4-BE49-F238E27FC236}">
              <a16:creationId xmlns:a16="http://schemas.microsoft.com/office/drawing/2014/main" id="{B0F98398-5626-4C13-A180-6205F9A35EF8}"/>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1" name="n_4aveValue【福祉施設】&#10;有形固定資産減価償却率">
          <a:extLst>
            <a:ext uri="{FF2B5EF4-FFF2-40B4-BE49-F238E27FC236}">
              <a16:creationId xmlns:a16="http://schemas.microsoft.com/office/drawing/2014/main" id="{AB39D1A8-F339-488B-8F6B-F50D9A967E5D}"/>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222" name="n_1mainValue【福祉施設】&#10;有形固定資産減価償却率">
          <a:extLst>
            <a:ext uri="{FF2B5EF4-FFF2-40B4-BE49-F238E27FC236}">
              <a16:creationId xmlns:a16="http://schemas.microsoft.com/office/drawing/2014/main" id="{E566BAD2-DE6A-4BB2-ABE0-D7FB1C3464F6}"/>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124114</xdr:rowOff>
    </xdr:from>
    <xdr:ext cx="405111" cy="259045"/>
    <xdr:sp macro="" textlink="">
      <xdr:nvSpPr>
        <xdr:cNvPr id="223" name="n_2mainValue【福祉施設】&#10;有形固定資産減価償却率">
          <a:extLst>
            <a:ext uri="{FF2B5EF4-FFF2-40B4-BE49-F238E27FC236}">
              <a16:creationId xmlns:a16="http://schemas.microsoft.com/office/drawing/2014/main" id="{96EFA397-A5DB-4CD0-BC57-F67B4E02116F}"/>
            </a:ext>
          </a:extLst>
        </xdr:cNvPr>
        <xdr:cNvSpPr txBox="1"/>
      </xdr:nvSpPr>
      <xdr:spPr>
        <a:xfrm>
          <a:off x="2705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224" name="n_3mainValue【福祉施設】&#10;有形固定資産減価償却率">
          <a:extLst>
            <a:ext uri="{FF2B5EF4-FFF2-40B4-BE49-F238E27FC236}">
              <a16:creationId xmlns:a16="http://schemas.microsoft.com/office/drawing/2014/main" id="{9C75684E-AA08-42B4-9C8B-2CC754887B50}"/>
            </a:ext>
          </a:extLst>
        </xdr:cNvPr>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39206</xdr:rowOff>
    </xdr:from>
    <xdr:ext cx="405111" cy="259045"/>
    <xdr:sp macro="" textlink="">
      <xdr:nvSpPr>
        <xdr:cNvPr id="225" name="n_4mainValue【福祉施設】&#10;有形固定資産減価償却率">
          <a:extLst>
            <a:ext uri="{FF2B5EF4-FFF2-40B4-BE49-F238E27FC236}">
              <a16:creationId xmlns:a16="http://schemas.microsoft.com/office/drawing/2014/main" id="{4C81F2A6-930A-4657-B498-716D46102B6D}"/>
            </a:ext>
          </a:extLst>
        </xdr:cNvPr>
        <xdr:cNvSpPr txBox="1"/>
      </xdr:nvSpPr>
      <xdr:spPr>
        <a:xfrm>
          <a:off x="927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4A6373B2-5E6A-424F-8D30-0E13F42417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BB777084-BF1B-4459-BF16-6F11403DDD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C04F3750-D2FD-4296-A165-1E83F84846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C259BFAB-7AB0-4325-BE3C-63FE2A52C1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81499BB6-40BC-49A4-AEE0-DEDCC3DBDD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BE6C232F-53DD-4F17-82D9-CE0F513AE2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C2A2BB3A-54D6-45E7-B142-039C640B54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DD6AD17D-9548-46A2-9CEF-3954BC4547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74435989-2CE6-45C3-B5D7-C5C9F27F8A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4B5B1A48-D854-4285-8957-492B9CB7D80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3CB4F4A3-CC3E-40F4-B88F-8358FBF38F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AD8BE2BC-8E3B-43AF-8DA3-2C0084657B2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A092436B-B750-4DBD-A04D-602D2110999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B8C10017-F109-429F-8C63-9DF04ABE4AF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AB630BDD-53CA-4760-8A7F-C19D82EDCC6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F4BAC0D1-5D02-48DF-A97B-2493D3B2B9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DA27AD4B-47B1-4E6D-B8A2-AEBA49B083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B3DC322E-C66E-481C-8514-4BF08624D5F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A21FE1D2-4170-4FCB-9A94-E24664719EE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CC336F02-4F10-404B-A657-9512EE37609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4B97F79B-6A6F-49A7-90CF-665DBF6635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D85FE479-552C-4053-AC9F-137D68D903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a:extLst>
            <a:ext uri="{FF2B5EF4-FFF2-40B4-BE49-F238E27FC236}">
              <a16:creationId xmlns:a16="http://schemas.microsoft.com/office/drawing/2014/main" id="{33559AE5-45BF-49DD-8D96-7D3B13F0DD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9" name="直線コネクタ 248">
          <a:extLst>
            <a:ext uri="{FF2B5EF4-FFF2-40B4-BE49-F238E27FC236}">
              <a16:creationId xmlns:a16="http://schemas.microsoft.com/office/drawing/2014/main" id="{1032A304-3E8D-46E6-8621-50741257F1C3}"/>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50" name="【福祉施設】&#10;一人当たり面積最小値テキスト">
          <a:extLst>
            <a:ext uri="{FF2B5EF4-FFF2-40B4-BE49-F238E27FC236}">
              <a16:creationId xmlns:a16="http://schemas.microsoft.com/office/drawing/2014/main" id="{66B28F2E-073F-43AA-AA97-E01FE9A45E94}"/>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1" name="直線コネクタ 250">
          <a:extLst>
            <a:ext uri="{FF2B5EF4-FFF2-40B4-BE49-F238E27FC236}">
              <a16:creationId xmlns:a16="http://schemas.microsoft.com/office/drawing/2014/main" id="{692A9951-DCE7-4D1A-824D-8EDA7FE1B90F}"/>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2" name="【福祉施設】&#10;一人当たり面積最大値テキスト">
          <a:extLst>
            <a:ext uri="{FF2B5EF4-FFF2-40B4-BE49-F238E27FC236}">
              <a16:creationId xmlns:a16="http://schemas.microsoft.com/office/drawing/2014/main" id="{4C7F6DA0-BE8B-48D7-B3D7-316D633E8E64}"/>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3" name="直線コネクタ 252">
          <a:extLst>
            <a:ext uri="{FF2B5EF4-FFF2-40B4-BE49-F238E27FC236}">
              <a16:creationId xmlns:a16="http://schemas.microsoft.com/office/drawing/2014/main" id="{78D3C7A3-350A-4B48-8EAE-EF87E0CFDFFE}"/>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4" name="【福祉施設】&#10;一人当たり面積平均値テキスト">
          <a:extLst>
            <a:ext uri="{FF2B5EF4-FFF2-40B4-BE49-F238E27FC236}">
              <a16:creationId xmlns:a16="http://schemas.microsoft.com/office/drawing/2014/main" id="{4E912E66-80D7-41E0-8CB5-A530BF7D1A9A}"/>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5" name="フローチャート: 判断 254">
          <a:extLst>
            <a:ext uri="{FF2B5EF4-FFF2-40B4-BE49-F238E27FC236}">
              <a16:creationId xmlns:a16="http://schemas.microsoft.com/office/drawing/2014/main" id="{8EC9EA80-D178-42C8-B9AB-7E5EB588C1FA}"/>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6" name="フローチャート: 判断 255">
          <a:extLst>
            <a:ext uri="{FF2B5EF4-FFF2-40B4-BE49-F238E27FC236}">
              <a16:creationId xmlns:a16="http://schemas.microsoft.com/office/drawing/2014/main" id="{4685C63C-9B7B-4DA3-BE59-C70587C9D3B2}"/>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7" name="フローチャート: 判断 256">
          <a:extLst>
            <a:ext uri="{FF2B5EF4-FFF2-40B4-BE49-F238E27FC236}">
              <a16:creationId xmlns:a16="http://schemas.microsoft.com/office/drawing/2014/main" id="{787CA239-9521-4216-998B-5197FBF7766D}"/>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8" name="フローチャート: 判断 257">
          <a:extLst>
            <a:ext uri="{FF2B5EF4-FFF2-40B4-BE49-F238E27FC236}">
              <a16:creationId xmlns:a16="http://schemas.microsoft.com/office/drawing/2014/main" id="{03283A7F-2059-49F1-AB48-805E62BFAB49}"/>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9" name="フローチャート: 判断 258">
          <a:extLst>
            <a:ext uri="{FF2B5EF4-FFF2-40B4-BE49-F238E27FC236}">
              <a16:creationId xmlns:a16="http://schemas.microsoft.com/office/drawing/2014/main" id="{10D92D07-9A07-4289-AAA3-D72A9B48B5FE}"/>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9B823A3-DB99-4F59-B5B7-3FA5D8894C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F1482BB-68E1-4639-AFCE-3E6D3CDD85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0F9458F-382D-424E-A0BA-BB314E01F0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9415FC7-507C-4B9E-B639-F703DCBE0E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9CD3F58-4E98-4C15-96D7-C727B6BE50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87503</xdr:rowOff>
    </xdr:from>
    <xdr:to>
      <xdr:col>55</xdr:col>
      <xdr:colOff>50800</xdr:colOff>
      <xdr:row>85</xdr:row>
      <xdr:rowOff>17653</xdr:rowOff>
    </xdr:to>
    <xdr:sp macro="" textlink="">
      <xdr:nvSpPr>
        <xdr:cNvPr id="265" name="楕円 264">
          <a:extLst>
            <a:ext uri="{FF2B5EF4-FFF2-40B4-BE49-F238E27FC236}">
              <a16:creationId xmlns:a16="http://schemas.microsoft.com/office/drawing/2014/main" id="{61893AEA-8938-42C7-ACE7-C013F041D186}"/>
            </a:ext>
          </a:extLst>
        </xdr:cNvPr>
        <xdr:cNvSpPr/>
      </xdr:nvSpPr>
      <xdr:spPr>
        <a:xfrm>
          <a:off x="104267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110380</xdr:rowOff>
    </xdr:from>
    <xdr:ext cx="469744" cy="259045"/>
    <xdr:sp macro="" textlink="">
      <xdr:nvSpPr>
        <xdr:cNvPr id="266" name="【福祉施設】&#10;一人当たり面積該当値テキスト">
          <a:extLst>
            <a:ext uri="{FF2B5EF4-FFF2-40B4-BE49-F238E27FC236}">
              <a16:creationId xmlns:a16="http://schemas.microsoft.com/office/drawing/2014/main" id="{ACFCF5C8-E5CF-4D25-A2F7-1B4E18C94F9D}"/>
            </a:ext>
          </a:extLst>
        </xdr:cNvPr>
        <xdr:cNvSpPr txBox="1"/>
      </xdr:nvSpPr>
      <xdr:spPr>
        <a:xfrm>
          <a:off x="10515600" y="14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100076</xdr:rowOff>
    </xdr:from>
    <xdr:to>
      <xdr:col>50</xdr:col>
      <xdr:colOff>165100</xdr:colOff>
      <xdr:row>85</xdr:row>
      <xdr:rowOff>30226</xdr:rowOff>
    </xdr:to>
    <xdr:sp macro="" textlink="">
      <xdr:nvSpPr>
        <xdr:cNvPr id="267" name="楕円 266">
          <a:extLst>
            <a:ext uri="{FF2B5EF4-FFF2-40B4-BE49-F238E27FC236}">
              <a16:creationId xmlns:a16="http://schemas.microsoft.com/office/drawing/2014/main" id="{6DAAF5F3-5760-421E-8184-BCACFCF5B383}"/>
            </a:ext>
          </a:extLst>
        </xdr:cNvPr>
        <xdr:cNvSpPr/>
      </xdr:nvSpPr>
      <xdr:spPr>
        <a:xfrm>
          <a:off x="9588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138303</xdr:rowOff>
    </xdr:from>
    <xdr:to>
      <xdr:col>55</xdr:col>
      <xdr:colOff>0</xdr:colOff>
      <xdr:row>84</xdr:row>
      <xdr:rowOff>150876</xdr:rowOff>
    </xdr:to>
    <xdr:cxnSp macro="">
      <xdr:nvCxnSpPr>
        <xdr:cNvPr id="268" name="直線コネクタ 267">
          <a:extLst>
            <a:ext uri="{FF2B5EF4-FFF2-40B4-BE49-F238E27FC236}">
              <a16:creationId xmlns:a16="http://schemas.microsoft.com/office/drawing/2014/main" id="{C88A7989-E1BD-4D0C-9D93-97E3B68EA93C}"/>
            </a:ext>
          </a:extLst>
        </xdr:cNvPr>
        <xdr:cNvCxnSpPr/>
      </xdr:nvCxnSpPr>
      <xdr:spPr>
        <a:xfrm flipV="1">
          <a:off x="9639300" y="1454010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112649</xdr:rowOff>
    </xdr:from>
    <xdr:to>
      <xdr:col>46</xdr:col>
      <xdr:colOff>38100</xdr:colOff>
      <xdr:row>85</xdr:row>
      <xdr:rowOff>42799</xdr:rowOff>
    </xdr:to>
    <xdr:sp macro="" textlink="">
      <xdr:nvSpPr>
        <xdr:cNvPr id="269" name="楕円 268">
          <a:extLst>
            <a:ext uri="{FF2B5EF4-FFF2-40B4-BE49-F238E27FC236}">
              <a16:creationId xmlns:a16="http://schemas.microsoft.com/office/drawing/2014/main" id="{3F511610-6B09-4B1D-BCBA-8D8E40C293E4}"/>
            </a:ext>
          </a:extLst>
        </xdr:cNvPr>
        <xdr:cNvSpPr/>
      </xdr:nvSpPr>
      <xdr:spPr>
        <a:xfrm>
          <a:off x="8699500" y="145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150876</xdr:rowOff>
    </xdr:from>
    <xdr:to>
      <xdr:col>50</xdr:col>
      <xdr:colOff>114300</xdr:colOff>
      <xdr:row>84</xdr:row>
      <xdr:rowOff>163449</xdr:rowOff>
    </xdr:to>
    <xdr:cxnSp macro="">
      <xdr:nvCxnSpPr>
        <xdr:cNvPr id="270" name="直線コネクタ 269">
          <a:extLst>
            <a:ext uri="{FF2B5EF4-FFF2-40B4-BE49-F238E27FC236}">
              <a16:creationId xmlns:a16="http://schemas.microsoft.com/office/drawing/2014/main" id="{9462B282-A088-4CE2-8021-B9FB1FFB1CCF}"/>
            </a:ext>
          </a:extLst>
        </xdr:cNvPr>
        <xdr:cNvCxnSpPr/>
      </xdr:nvCxnSpPr>
      <xdr:spPr>
        <a:xfrm flipV="1">
          <a:off x="8750300" y="1455267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124840</xdr:rowOff>
    </xdr:from>
    <xdr:to>
      <xdr:col>41</xdr:col>
      <xdr:colOff>101600</xdr:colOff>
      <xdr:row>85</xdr:row>
      <xdr:rowOff>54990</xdr:rowOff>
    </xdr:to>
    <xdr:sp macro="" textlink="">
      <xdr:nvSpPr>
        <xdr:cNvPr id="271" name="楕円 270">
          <a:extLst>
            <a:ext uri="{FF2B5EF4-FFF2-40B4-BE49-F238E27FC236}">
              <a16:creationId xmlns:a16="http://schemas.microsoft.com/office/drawing/2014/main" id="{946E8339-E74D-478E-B5D8-12990065E483}"/>
            </a:ext>
          </a:extLst>
        </xdr:cNvPr>
        <xdr:cNvSpPr/>
      </xdr:nvSpPr>
      <xdr:spPr>
        <a:xfrm>
          <a:off x="7810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163449</xdr:rowOff>
    </xdr:from>
    <xdr:to>
      <xdr:col>45</xdr:col>
      <xdr:colOff>177800</xdr:colOff>
      <xdr:row>85</xdr:row>
      <xdr:rowOff>4190</xdr:rowOff>
    </xdr:to>
    <xdr:cxnSp macro="">
      <xdr:nvCxnSpPr>
        <xdr:cNvPr id="272" name="直線コネクタ 271">
          <a:extLst>
            <a:ext uri="{FF2B5EF4-FFF2-40B4-BE49-F238E27FC236}">
              <a16:creationId xmlns:a16="http://schemas.microsoft.com/office/drawing/2014/main" id="{88172B4E-0DC9-4BAC-B476-51DF9205B76F}"/>
            </a:ext>
          </a:extLst>
        </xdr:cNvPr>
        <xdr:cNvCxnSpPr/>
      </xdr:nvCxnSpPr>
      <xdr:spPr>
        <a:xfrm flipV="1">
          <a:off x="7861300" y="14565249"/>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132842</xdr:rowOff>
    </xdr:from>
    <xdr:to>
      <xdr:col>36</xdr:col>
      <xdr:colOff>165100</xdr:colOff>
      <xdr:row>85</xdr:row>
      <xdr:rowOff>62992</xdr:rowOff>
    </xdr:to>
    <xdr:sp macro="" textlink="">
      <xdr:nvSpPr>
        <xdr:cNvPr id="273" name="楕円 272">
          <a:extLst>
            <a:ext uri="{FF2B5EF4-FFF2-40B4-BE49-F238E27FC236}">
              <a16:creationId xmlns:a16="http://schemas.microsoft.com/office/drawing/2014/main" id="{7167683D-7321-4B0F-8872-3B2536111A81}"/>
            </a:ext>
          </a:extLst>
        </xdr:cNvPr>
        <xdr:cNvSpPr/>
      </xdr:nvSpPr>
      <xdr:spPr>
        <a:xfrm>
          <a:off x="69215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4190</xdr:rowOff>
    </xdr:from>
    <xdr:to>
      <xdr:col>41</xdr:col>
      <xdr:colOff>50800</xdr:colOff>
      <xdr:row>85</xdr:row>
      <xdr:rowOff>12192</xdr:rowOff>
    </xdr:to>
    <xdr:cxnSp macro="">
      <xdr:nvCxnSpPr>
        <xdr:cNvPr id="274" name="直線コネクタ 273">
          <a:extLst>
            <a:ext uri="{FF2B5EF4-FFF2-40B4-BE49-F238E27FC236}">
              <a16:creationId xmlns:a16="http://schemas.microsoft.com/office/drawing/2014/main" id="{51D18DFE-2AF5-4795-A962-3C14DF423D8B}"/>
            </a:ext>
          </a:extLst>
        </xdr:cNvPr>
        <xdr:cNvCxnSpPr/>
      </xdr:nvCxnSpPr>
      <xdr:spPr>
        <a:xfrm flipV="1">
          <a:off x="6972300" y="1457744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5" name="n_1aveValue【福祉施設】&#10;一人当たり面積">
          <a:extLst>
            <a:ext uri="{FF2B5EF4-FFF2-40B4-BE49-F238E27FC236}">
              <a16:creationId xmlns:a16="http://schemas.microsoft.com/office/drawing/2014/main" id="{3019A18A-88AF-494E-9421-FC90FC16E26F}"/>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6" name="n_2aveValue【福祉施設】&#10;一人当たり面積">
          <a:extLst>
            <a:ext uri="{FF2B5EF4-FFF2-40B4-BE49-F238E27FC236}">
              <a16:creationId xmlns:a16="http://schemas.microsoft.com/office/drawing/2014/main" id="{94E45C0E-20A2-4C98-A399-2FDE4385743F}"/>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7" name="n_3aveValue【福祉施設】&#10;一人当たり面積">
          <a:extLst>
            <a:ext uri="{FF2B5EF4-FFF2-40B4-BE49-F238E27FC236}">
              <a16:creationId xmlns:a16="http://schemas.microsoft.com/office/drawing/2014/main" id="{243AA5F9-0C5C-4101-9EB2-79CF0C36AE49}"/>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8" name="n_4aveValue【福祉施設】&#10;一人当たり面積">
          <a:extLst>
            <a:ext uri="{FF2B5EF4-FFF2-40B4-BE49-F238E27FC236}">
              <a16:creationId xmlns:a16="http://schemas.microsoft.com/office/drawing/2014/main" id="{6430DED8-7930-4024-97F5-2A441F875017}"/>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46753</xdr:rowOff>
    </xdr:from>
    <xdr:ext cx="469744" cy="259045"/>
    <xdr:sp macro="" textlink="">
      <xdr:nvSpPr>
        <xdr:cNvPr id="279" name="n_1mainValue【福祉施設】&#10;一人当たり面積">
          <a:extLst>
            <a:ext uri="{FF2B5EF4-FFF2-40B4-BE49-F238E27FC236}">
              <a16:creationId xmlns:a16="http://schemas.microsoft.com/office/drawing/2014/main" id="{7B8EBD7A-911B-4D67-8D68-BE5D9B21833E}"/>
            </a:ext>
          </a:extLst>
        </xdr:cNvPr>
        <xdr:cNvSpPr txBox="1"/>
      </xdr:nvSpPr>
      <xdr:spPr>
        <a:xfrm>
          <a:off x="93917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33926</xdr:rowOff>
    </xdr:from>
    <xdr:ext cx="469744" cy="259045"/>
    <xdr:sp macro="" textlink="">
      <xdr:nvSpPr>
        <xdr:cNvPr id="280" name="n_2mainValue【福祉施設】&#10;一人当たり面積">
          <a:extLst>
            <a:ext uri="{FF2B5EF4-FFF2-40B4-BE49-F238E27FC236}">
              <a16:creationId xmlns:a16="http://schemas.microsoft.com/office/drawing/2014/main" id="{3AB55189-2F09-4DDE-BF31-59BA55F78BA6}"/>
            </a:ext>
          </a:extLst>
        </xdr:cNvPr>
        <xdr:cNvSpPr txBox="1"/>
      </xdr:nvSpPr>
      <xdr:spPr>
        <a:xfrm>
          <a:off x="8515427" y="1460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46117</xdr:rowOff>
    </xdr:from>
    <xdr:ext cx="469744" cy="259045"/>
    <xdr:sp macro="" textlink="">
      <xdr:nvSpPr>
        <xdr:cNvPr id="281" name="n_3mainValue【福祉施設】&#10;一人当たり面積">
          <a:extLst>
            <a:ext uri="{FF2B5EF4-FFF2-40B4-BE49-F238E27FC236}">
              <a16:creationId xmlns:a16="http://schemas.microsoft.com/office/drawing/2014/main" id="{4406B0D8-FB27-421E-AA4F-89B5951F3BF1}"/>
            </a:ext>
          </a:extLst>
        </xdr:cNvPr>
        <xdr:cNvSpPr txBox="1"/>
      </xdr:nvSpPr>
      <xdr:spPr>
        <a:xfrm>
          <a:off x="7626427" y="1461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54119</xdr:rowOff>
    </xdr:from>
    <xdr:ext cx="469744" cy="259045"/>
    <xdr:sp macro="" textlink="">
      <xdr:nvSpPr>
        <xdr:cNvPr id="282" name="n_4mainValue【福祉施設】&#10;一人当たり面積">
          <a:extLst>
            <a:ext uri="{FF2B5EF4-FFF2-40B4-BE49-F238E27FC236}">
              <a16:creationId xmlns:a16="http://schemas.microsoft.com/office/drawing/2014/main" id="{42792E6C-2058-45E8-8F80-89D05685AD2A}"/>
            </a:ext>
          </a:extLst>
        </xdr:cNvPr>
        <xdr:cNvSpPr txBox="1"/>
      </xdr:nvSpPr>
      <xdr:spPr>
        <a:xfrm>
          <a:off x="6737427"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D48C102-31AE-4BBB-94CA-4CE61390F5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48C33B62-C7F1-4BFD-9AFA-8415B9BA6F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DC714D61-518E-4CAD-B827-3D380ABC8A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2CE9B904-6F82-4B42-990E-BF84E406CA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8CF869C3-D97E-4522-9ED0-ECB0D7B00B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5E6F4B63-79E0-4FAC-B37D-6546066F37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5AFAAC3-ACFA-440E-B668-8494032F96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17665E60-322F-4655-B1B1-9F72ACC8C4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189B6A64-0996-4286-ABA0-977BCDE6F2A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BA1933EB-5458-4E05-9A1E-21C280D308A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C7BD3A8E-98F7-4A63-A1A2-5A1F64EE47B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a:extLst>
            <a:ext uri="{FF2B5EF4-FFF2-40B4-BE49-F238E27FC236}">
              <a16:creationId xmlns:a16="http://schemas.microsoft.com/office/drawing/2014/main" id="{0E014598-60D3-42BB-B302-BB6B678CC1E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5" name="テキスト ボックス 294">
          <a:extLst>
            <a:ext uri="{FF2B5EF4-FFF2-40B4-BE49-F238E27FC236}">
              <a16:creationId xmlns:a16="http://schemas.microsoft.com/office/drawing/2014/main" id="{9C7F7B61-8B03-4307-9550-4DE60C24E278}"/>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a:extLst>
            <a:ext uri="{FF2B5EF4-FFF2-40B4-BE49-F238E27FC236}">
              <a16:creationId xmlns:a16="http://schemas.microsoft.com/office/drawing/2014/main" id="{06F9E73B-4AE7-47EC-AC1C-566D16EF8FF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a:extLst>
            <a:ext uri="{FF2B5EF4-FFF2-40B4-BE49-F238E27FC236}">
              <a16:creationId xmlns:a16="http://schemas.microsoft.com/office/drawing/2014/main" id="{8CABA744-E24B-40A0-BD2F-2D032F3F67A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a:extLst>
            <a:ext uri="{FF2B5EF4-FFF2-40B4-BE49-F238E27FC236}">
              <a16:creationId xmlns:a16="http://schemas.microsoft.com/office/drawing/2014/main" id="{46E9AA21-4F8A-4815-BA52-98F49C32E24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a:extLst>
            <a:ext uri="{FF2B5EF4-FFF2-40B4-BE49-F238E27FC236}">
              <a16:creationId xmlns:a16="http://schemas.microsoft.com/office/drawing/2014/main" id="{2CB61315-1A1C-46EA-9A6E-E50D7439B8D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a:extLst>
            <a:ext uri="{FF2B5EF4-FFF2-40B4-BE49-F238E27FC236}">
              <a16:creationId xmlns:a16="http://schemas.microsoft.com/office/drawing/2014/main" id="{12A3F3BF-1CCA-48B5-A073-A802C61A51F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a:extLst>
            <a:ext uri="{FF2B5EF4-FFF2-40B4-BE49-F238E27FC236}">
              <a16:creationId xmlns:a16="http://schemas.microsoft.com/office/drawing/2014/main" id="{E0CF35C5-B751-4086-A84A-387B593F96F2}"/>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23C8D65C-89E4-4153-8A34-BA0E7C8213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3" name="テキスト ボックス 302">
          <a:extLst>
            <a:ext uri="{FF2B5EF4-FFF2-40B4-BE49-F238E27FC236}">
              <a16:creationId xmlns:a16="http://schemas.microsoft.com/office/drawing/2014/main" id="{9B94B110-2626-4D6F-BB6A-506FB7BC6636}"/>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13F0F44B-6130-4416-8F4D-8804E2F05E4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5" name="直線コネクタ 304">
          <a:extLst>
            <a:ext uri="{FF2B5EF4-FFF2-40B4-BE49-F238E27FC236}">
              <a16:creationId xmlns:a16="http://schemas.microsoft.com/office/drawing/2014/main" id="{B50CCD5A-31CD-4C9F-9419-E2F1938C07E4}"/>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288E2154-8C78-478B-B020-86662CDAEAA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7" name="直線コネクタ 306">
          <a:extLst>
            <a:ext uri="{FF2B5EF4-FFF2-40B4-BE49-F238E27FC236}">
              <a16:creationId xmlns:a16="http://schemas.microsoft.com/office/drawing/2014/main" id="{EA655AAB-0B72-497E-8B95-364040864FB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55DD461F-4C76-415B-9F96-9503E43C318E}"/>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9" name="直線コネクタ 308">
          <a:extLst>
            <a:ext uri="{FF2B5EF4-FFF2-40B4-BE49-F238E27FC236}">
              <a16:creationId xmlns:a16="http://schemas.microsoft.com/office/drawing/2014/main" id="{6A15E58B-4ABF-4E2C-A2F7-0C5094A2B6FA}"/>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A4DE1DE0-98CD-4254-A544-CED24E68DAE6}"/>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1" name="フローチャート: 判断 310">
          <a:extLst>
            <a:ext uri="{FF2B5EF4-FFF2-40B4-BE49-F238E27FC236}">
              <a16:creationId xmlns:a16="http://schemas.microsoft.com/office/drawing/2014/main" id="{2DA63B55-FCA2-4F96-9935-6404133A5805}"/>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2" name="フローチャート: 判断 311">
          <a:extLst>
            <a:ext uri="{FF2B5EF4-FFF2-40B4-BE49-F238E27FC236}">
              <a16:creationId xmlns:a16="http://schemas.microsoft.com/office/drawing/2014/main" id="{B00A7B91-12DE-461A-93C7-AC2E51359528}"/>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3" name="フローチャート: 判断 312">
          <a:extLst>
            <a:ext uri="{FF2B5EF4-FFF2-40B4-BE49-F238E27FC236}">
              <a16:creationId xmlns:a16="http://schemas.microsoft.com/office/drawing/2014/main" id="{CD163EE5-114D-4CD2-A563-6D25E6091545}"/>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4" name="フローチャート: 判断 313">
          <a:extLst>
            <a:ext uri="{FF2B5EF4-FFF2-40B4-BE49-F238E27FC236}">
              <a16:creationId xmlns:a16="http://schemas.microsoft.com/office/drawing/2014/main" id="{3B5A7C9A-953B-4AD1-A242-2872E4B0FBE2}"/>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5" name="フローチャート: 判断 314">
          <a:extLst>
            <a:ext uri="{FF2B5EF4-FFF2-40B4-BE49-F238E27FC236}">
              <a16:creationId xmlns:a16="http://schemas.microsoft.com/office/drawing/2014/main" id="{F61C77C8-7015-4DBE-A63C-5FD93CF7F6B3}"/>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CA8CE2A-F516-4D43-87F2-71A91AA0F70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F16F127-4BB5-4186-B3E0-E04681F389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D0D0508-FC59-4A15-9E81-823AAA25BA0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AD2821B-3963-4689-B528-768509FBBFC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93CAB00F-EDB8-4A34-B8CD-0A55D88F5F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155702</xdr:rowOff>
    </xdr:from>
    <xdr:to>
      <xdr:col>24</xdr:col>
      <xdr:colOff>114300</xdr:colOff>
      <xdr:row>104</xdr:row>
      <xdr:rowOff>85852</xdr:rowOff>
    </xdr:to>
    <xdr:sp macro="" textlink="">
      <xdr:nvSpPr>
        <xdr:cNvPr id="321" name="楕円 320">
          <a:extLst>
            <a:ext uri="{FF2B5EF4-FFF2-40B4-BE49-F238E27FC236}">
              <a16:creationId xmlns:a16="http://schemas.microsoft.com/office/drawing/2014/main" id="{2B82235F-F33E-426E-99EA-45BDE8EA401A}"/>
            </a:ext>
          </a:extLst>
        </xdr:cNvPr>
        <xdr:cNvSpPr/>
      </xdr:nvSpPr>
      <xdr:spPr>
        <a:xfrm>
          <a:off x="4584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134129</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A792AB67-B91B-4965-8B8A-144BD1275B61}"/>
            </a:ext>
          </a:extLst>
        </xdr:cNvPr>
        <xdr:cNvSpPr txBox="1"/>
      </xdr:nvSpPr>
      <xdr:spPr>
        <a:xfrm>
          <a:off x="4673600"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23" name="楕円 322">
          <a:extLst>
            <a:ext uri="{FF2B5EF4-FFF2-40B4-BE49-F238E27FC236}">
              <a16:creationId xmlns:a16="http://schemas.microsoft.com/office/drawing/2014/main" id="{EB0C7759-94EF-4FE3-8F2A-563B5AEB1CD9}"/>
            </a:ext>
          </a:extLst>
        </xdr:cNvPr>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35052</xdr:rowOff>
    </xdr:to>
    <xdr:cxnSp macro="">
      <xdr:nvCxnSpPr>
        <xdr:cNvPr id="324" name="直線コネクタ 323">
          <a:extLst>
            <a:ext uri="{FF2B5EF4-FFF2-40B4-BE49-F238E27FC236}">
              <a16:creationId xmlns:a16="http://schemas.microsoft.com/office/drawing/2014/main" id="{84BEFB91-35B2-4D6F-AB47-FB1A6E2A44D4}"/>
            </a:ext>
          </a:extLst>
        </xdr:cNvPr>
        <xdr:cNvCxnSpPr/>
      </xdr:nvCxnSpPr>
      <xdr:spPr>
        <a:xfrm>
          <a:off x="3797300" y="17838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100837</xdr:rowOff>
    </xdr:from>
    <xdr:to>
      <xdr:col>15</xdr:col>
      <xdr:colOff>101600</xdr:colOff>
      <xdr:row>104</xdr:row>
      <xdr:rowOff>30987</xdr:rowOff>
    </xdr:to>
    <xdr:sp macro="" textlink="">
      <xdr:nvSpPr>
        <xdr:cNvPr id="325" name="楕円 324">
          <a:extLst>
            <a:ext uri="{FF2B5EF4-FFF2-40B4-BE49-F238E27FC236}">
              <a16:creationId xmlns:a16="http://schemas.microsoft.com/office/drawing/2014/main" id="{7DD6374B-2157-4D11-B748-B5161C83CCA0}"/>
            </a:ext>
          </a:extLst>
        </xdr:cNvPr>
        <xdr:cNvSpPr/>
      </xdr:nvSpPr>
      <xdr:spPr>
        <a:xfrm>
          <a:off x="2857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151637</xdr:rowOff>
    </xdr:from>
    <xdr:to>
      <xdr:col>19</xdr:col>
      <xdr:colOff>177800</xdr:colOff>
      <xdr:row>104</xdr:row>
      <xdr:rowOff>7620</xdr:rowOff>
    </xdr:to>
    <xdr:cxnSp macro="">
      <xdr:nvCxnSpPr>
        <xdr:cNvPr id="326" name="直線コネクタ 325">
          <a:extLst>
            <a:ext uri="{FF2B5EF4-FFF2-40B4-BE49-F238E27FC236}">
              <a16:creationId xmlns:a16="http://schemas.microsoft.com/office/drawing/2014/main" id="{C87D5BE6-2402-4B08-840C-0D5914AEBC38}"/>
            </a:ext>
          </a:extLst>
        </xdr:cNvPr>
        <xdr:cNvCxnSpPr/>
      </xdr:nvCxnSpPr>
      <xdr:spPr>
        <a:xfrm>
          <a:off x="2908300" y="178109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73406</xdr:rowOff>
    </xdr:from>
    <xdr:to>
      <xdr:col>10</xdr:col>
      <xdr:colOff>165100</xdr:colOff>
      <xdr:row>104</xdr:row>
      <xdr:rowOff>3556</xdr:rowOff>
    </xdr:to>
    <xdr:sp macro="" textlink="">
      <xdr:nvSpPr>
        <xdr:cNvPr id="327" name="楕円 326">
          <a:extLst>
            <a:ext uri="{FF2B5EF4-FFF2-40B4-BE49-F238E27FC236}">
              <a16:creationId xmlns:a16="http://schemas.microsoft.com/office/drawing/2014/main" id="{AA0A82E5-1BD1-468F-B07A-7960B4E51963}"/>
            </a:ext>
          </a:extLst>
        </xdr:cNvPr>
        <xdr:cNvSpPr/>
      </xdr:nvSpPr>
      <xdr:spPr>
        <a:xfrm>
          <a:off x="1968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124206</xdr:rowOff>
    </xdr:from>
    <xdr:to>
      <xdr:col>15</xdr:col>
      <xdr:colOff>50800</xdr:colOff>
      <xdr:row>103</xdr:row>
      <xdr:rowOff>151637</xdr:rowOff>
    </xdr:to>
    <xdr:cxnSp macro="">
      <xdr:nvCxnSpPr>
        <xdr:cNvPr id="328" name="直線コネクタ 327">
          <a:extLst>
            <a:ext uri="{FF2B5EF4-FFF2-40B4-BE49-F238E27FC236}">
              <a16:creationId xmlns:a16="http://schemas.microsoft.com/office/drawing/2014/main" id="{64039D07-0ACD-4EB9-98C3-B7A688B771D9}"/>
            </a:ext>
          </a:extLst>
        </xdr:cNvPr>
        <xdr:cNvCxnSpPr/>
      </xdr:nvCxnSpPr>
      <xdr:spPr>
        <a:xfrm>
          <a:off x="2019300" y="177835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45974</xdr:rowOff>
    </xdr:from>
    <xdr:to>
      <xdr:col>6</xdr:col>
      <xdr:colOff>38100</xdr:colOff>
      <xdr:row>103</xdr:row>
      <xdr:rowOff>147574</xdr:rowOff>
    </xdr:to>
    <xdr:sp macro="" textlink="">
      <xdr:nvSpPr>
        <xdr:cNvPr id="329" name="楕円 328">
          <a:extLst>
            <a:ext uri="{FF2B5EF4-FFF2-40B4-BE49-F238E27FC236}">
              <a16:creationId xmlns:a16="http://schemas.microsoft.com/office/drawing/2014/main" id="{FAB6C33D-EB06-4D59-99BE-DF1E0A82C46C}"/>
            </a:ext>
          </a:extLst>
        </xdr:cNvPr>
        <xdr:cNvSpPr/>
      </xdr:nvSpPr>
      <xdr:spPr>
        <a:xfrm>
          <a:off x="1079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96774</xdr:rowOff>
    </xdr:from>
    <xdr:to>
      <xdr:col>10</xdr:col>
      <xdr:colOff>114300</xdr:colOff>
      <xdr:row>103</xdr:row>
      <xdr:rowOff>124206</xdr:rowOff>
    </xdr:to>
    <xdr:cxnSp macro="">
      <xdr:nvCxnSpPr>
        <xdr:cNvPr id="330" name="直線コネクタ 329">
          <a:extLst>
            <a:ext uri="{FF2B5EF4-FFF2-40B4-BE49-F238E27FC236}">
              <a16:creationId xmlns:a16="http://schemas.microsoft.com/office/drawing/2014/main" id="{E649A1E9-F044-42BC-BBD9-F25BAD1171AD}"/>
            </a:ext>
          </a:extLst>
        </xdr:cNvPr>
        <xdr:cNvCxnSpPr/>
      </xdr:nvCxnSpPr>
      <xdr:spPr>
        <a:xfrm>
          <a:off x="1130300" y="17756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1" name="n_1aveValue【市民会館】&#10;有形固定資産減価償却率">
          <a:extLst>
            <a:ext uri="{FF2B5EF4-FFF2-40B4-BE49-F238E27FC236}">
              <a16:creationId xmlns:a16="http://schemas.microsoft.com/office/drawing/2014/main" id="{88FE5E2C-8D54-47BC-953C-9B3FE1553D41}"/>
            </a:ext>
          </a:extLst>
        </xdr:cNvPr>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2" name="n_2aveValue【市民会館】&#10;有形固定資産減価償却率">
          <a:extLst>
            <a:ext uri="{FF2B5EF4-FFF2-40B4-BE49-F238E27FC236}">
              <a16:creationId xmlns:a16="http://schemas.microsoft.com/office/drawing/2014/main" id="{86132BF8-B26B-4CD3-ADCA-FABFA879F47E}"/>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3" name="n_3aveValue【市民会館】&#10;有形固定資産減価償却率">
          <a:extLst>
            <a:ext uri="{FF2B5EF4-FFF2-40B4-BE49-F238E27FC236}">
              <a16:creationId xmlns:a16="http://schemas.microsoft.com/office/drawing/2014/main" id="{9606A27A-D783-4434-9C32-170B3E764AEF}"/>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4" name="n_4aveValue【市民会館】&#10;有形固定資産減価償却率">
          <a:extLst>
            <a:ext uri="{FF2B5EF4-FFF2-40B4-BE49-F238E27FC236}">
              <a16:creationId xmlns:a16="http://schemas.microsoft.com/office/drawing/2014/main" id="{8E4A24C0-9BF7-4A79-AA3B-6B646A850450}"/>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49547</xdr:rowOff>
    </xdr:from>
    <xdr:ext cx="405111" cy="259045"/>
    <xdr:sp macro="" textlink="">
      <xdr:nvSpPr>
        <xdr:cNvPr id="335" name="n_1mainValue【市民会館】&#10;有形固定資産減価償却率">
          <a:extLst>
            <a:ext uri="{FF2B5EF4-FFF2-40B4-BE49-F238E27FC236}">
              <a16:creationId xmlns:a16="http://schemas.microsoft.com/office/drawing/2014/main" id="{4C331AE4-A26F-4194-90C1-BBD38353A281}"/>
            </a:ext>
          </a:extLst>
        </xdr:cNvPr>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22114</xdr:rowOff>
    </xdr:from>
    <xdr:ext cx="405111" cy="259045"/>
    <xdr:sp macro="" textlink="">
      <xdr:nvSpPr>
        <xdr:cNvPr id="336" name="n_2mainValue【市民会館】&#10;有形固定資産減価償却率">
          <a:extLst>
            <a:ext uri="{FF2B5EF4-FFF2-40B4-BE49-F238E27FC236}">
              <a16:creationId xmlns:a16="http://schemas.microsoft.com/office/drawing/2014/main" id="{4809650E-4CEB-40A2-83A4-790A1AD67E7D}"/>
            </a:ext>
          </a:extLst>
        </xdr:cNvPr>
        <xdr:cNvSpPr txBox="1"/>
      </xdr:nvSpPr>
      <xdr:spPr>
        <a:xfrm>
          <a:off x="2705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166133</xdr:rowOff>
    </xdr:from>
    <xdr:ext cx="405111" cy="259045"/>
    <xdr:sp macro="" textlink="">
      <xdr:nvSpPr>
        <xdr:cNvPr id="337" name="n_3mainValue【市民会館】&#10;有形固定資産減価償却率">
          <a:extLst>
            <a:ext uri="{FF2B5EF4-FFF2-40B4-BE49-F238E27FC236}">
              <a16:creationId xmlns:a16="http://schemas.microsoft.com/office/drawing/2014/main" id="{57AB5335-AF1F-4EC7-A7F7-509588CBD4BA}"/>
            </a:ext>
          </a:extLst>
        </xdr:cNvPr>
        <xdr:cNvSpPr txBox="1"/>
      </xdr:nvSpPr>
      <xdr:spPr>
        <a:xfrm>
          <a:off x="1816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138701</xdr:rowOff>
    </xdr:from>
    <xdr:ext cx="405111" cy="259045"/>
    <xdr:sp macro="" textlink="">
      <xdr:nvSpPr>
        <xdr:cNvPr id="338" name="n_4mainValue【市民会館】&#10;有形固定資産減価償却率">
          <a:extLst>
            <a:ext uri="{FF2B5EF4-FFF2-40B4-BE49-F238E27FC236}">
              <a16:creationId xmlns:a16="http://schemas.microsoft.com/office/drawing/2014/main" id="{728AD60A-7A27-4FCE-B93D-CE002B5B84CD}"/>
            </a:ext>
          </a:extLst>
        </xdr:cNvPr>
        <xdr:cNvSpPr txBox="1"/>
      </xdr:nvSpPr>
      <xdr:spPr>
        <a:xfrm>
          <a:off x="9277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8E1CA30-9C9E-4675-A583-44058C8108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BC8C23AE-B5DC-4CCD-BF9C-A6D552B68A5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5098B4F8-B5A2-41E2-841B-41ABB96A83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9E2F060C-C81B-4212-AB94-891F53CA06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29521C95-B6C4-4067-9E32-DE8B33817C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8C51A23-BB9D-423C-8403-2954D979F9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4DCE0F24-2A72-4FF0-9CE7-5D86D60E3D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B4162931-5B60-459A-AC22-15F6BDD034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F55D718D-C2B0-4267-862B-DB88B4B8DA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142620C3-961D-48DF-9AB6-7615C71DA2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4DD59611-0BC0-4198-82B8-CB143C68B1C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9B7AFD9C-6550-46D7-A644-5D6B10BE0BF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6D4E5DED-1D69-404D-88F8-424DB797518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9953AF1B-DFDA-412A-A33E-BC90D612A9C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5C445583-AC77-4BF3-BCD9-FE9869624CC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3E723A0A-FB5B-421C-B160-01BB32E0337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2A0CA85-2AFA-463C-9844-564CFD42A6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16D00F20-9AE6-4A1D-900F-99694D5EA05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DA0B6BD9-9F26-465B-B92A-FA87378108C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A5A0CB3C-7A7F-4B64-839B-1AA9A2B2393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58F03374-6B84-4BB4-BF4D-A5F0D153E82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D363BE96-9AAE-4B55-9A5D-4971A4EE39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148139F5-61DF-47F9-A034-5DEDB4C907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2" name="直線コネクタ 361">
          <a:extLst>
            <a:ext uri="{FF2B5EF4-FFF2-40B4-BE49-F238E27FC236}">
              <a16:creationId xmlns:a16="http://schemas.microsoft.com/office/drawing/2014/main" id="{81CC1A9A-50BD-4279-9F09-18A6DC479C06}"/>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3" name="【市民会館】&#10;一人当たり面積最小値テキスト">
          <a:extLst>
            <a:ext uri="{FF2B5EF4-FFF2-40B4-BE49-F238E27FC236}">
              <a16:creationId xmlns:a16="http://schemas.microsoft.com/office/drawing/2014/main" id="{522C8F0A-8FE4-4E39-BC26-B1A9B8B9F454}"/>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4" name="直線コネクタ 363">
          <a:extLst>
            <a:ext uri="{FF2B5EF4-FFF2-40B4-BE49-F238E27FC236}">
              <a16:creationId xmlns:a16="http://schemas.microsoft.com/office/drawing/2014/main" id="{415A9EEE-9038-4279-A7A6-5DA68E3FFAB7}"/>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5" name="【市民会館】&#10;一人当たり面積最大値テキスト">
          <a:extLst>
            <a:ext uri="{FF2B5EF4-FFF2-40B4-BE49-F238E27FC236}">
              <a16:creationId xmlns:a16="http://schemas.microsoft.com/office/drawing/2014/main" id="{4AACD617-670B-42F2-BD77-AF19E03C70A5}"/>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6" name="直線コネクタ 365">
          <a:extLst>
            <a:ext uri="{FF2B5EF4-FFF2-40B4-BE49-F238E27FC236}">
              <a16:creationId xmlns:a16="http://schemas.microsoft.com/office/drawing/2014/main" id="{6D95E06F-21AA-4E70-8018-DEB2FCF5F9D9}"/>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367" name="【市民会館】&#10;一人当たり面積平均値テキスト">
          <a:extLst>
            <a:ext uri="{FF2B5EF4-FFF2-40B4-BE49-F238E27FC236}">
              <a16:creationId xmlns:a16="http://schemas.microsoft.com/office/drawing/2014/main" id="{B6CCE817-429C-42A2-B6DE-26B5A52ED287}"/>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8" name="フローチャート: 判断 367">
          <a:extLst>
            <a:ext uri="{FF2B5EF4-FFF2-40B4-BE49-F238E27FC236}">
              <a16:creationId xmlns:a16="http://schemas.microsoft.com/office/drawing/2014/main" id="{A1D82CA7-921B-47E1-8F6E-8AC2C986E5C3}"/>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9" name="フローチャート: 判断 368">
          <a:extLst>
            <a:ext uri="{FF2B5EF4-FFF2-40B4-BE49-F238E27FC236}">
              <a16:creationId xmlns:a16="http://schemas.microsoft.com/office/drawing/2014/main" id="{65916AD1-B0B5-47AB-8B3A-7B6AFDDE41D3}"/>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70" name="フローチャート: 判断 369">
          <a:extLst>
            <a:ext uri="{FF2B5EF4-FFF2-40B4-BE49-F238E27FC236}">
              <a16:creationId xmlns:a16="http://schemas.microsoft.com/office/drawing/2014/main" id="{B9C53A98-70F2-4074-B923-B431DEEF1836}"/>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1" name="フローチャート: 判断 370">
          <a:extLst>
            <a:ext uri="{FF2B5EF4-FFF2-40B4-BE49-F238E27FC236}">
              <a16:creationId xmlns:a16="http://schemas.microsoft.com/office/drawing/2014/main" id="{039C962F-D847-499C-AF17-F23B91893EE7}"/>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2" name="フローチャート: 判断 371">
          <a:extLst>
            <a:ext uri="{FF2B5EF4-FFF2-40B4-BE49-F238E27FC236}">
              <a16:creationId xmlns:a16="http://schemas.microsoft.com/office/drawing/2014/main" id="{25F3503E-5ABB-4BEC-94AB-BFEC55AA4F99}"/>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5E9EE5F-ED34-4545-8F41-8A3C051C57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504B132F-7478-45A8-B7E8-D32F1635788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3C2E177A-B5C2-4E0A-8A56-86FBFA7731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4861A9F7-F336-47B1-AD9B-A614C58F2C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6E96CB4-A13B-4836-9FF7-9A19170E58C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56262</xdr:rowOff>
    </xdr:from>
    <xdr:to>
      <xdr:col>55</xdr:col>
      <xdr:colOff>50800</xdr:colOff>
      <xdr:row>103</xdr:row>
      <xdr:rowOff>157862</xdr:rowOff>
    </xdr:to>
    <xdr:sp macro="" textlink="">
      <xdr:nvSpPr>
        <xdr:cNvPr id="378" name="楕円 377">
          <a:extLst>
            <a:ext uri="{FF2B5EF4-FFF2-40B4-BE49-F238E27FC236}">
              <a16:creationId xmlns:a16="http://schemas.microsoft.com/office/drawing/2014/main" id="{C0A0E708-7C26-4DE4-B732-489ED5A58461}"/>
            </a:ext>
          </a:extLst>
        </xdr:cNvPr>
        <xdr:cNvSpPr/>
      </xdr:nvSpPr>
      <xdr:spPr>
        <a:xfrm>
          <a:off x="10426700" y="17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79139</xdr:rowOff>
    </xdr:from>
    <xdr:ext cx="469744" cy="259045"/>
    <xdr:sp macro="" textlink="">
      <xdr:nvSpPr>
        <xdr:cNvPr id="379" name="【市民会館】&#10;一人当たり面積該当値テキスト">
          <a:extLst>
            <a:ext uri="{FF2B5EF4-FFF2-40B4-BE49-F238E27FC236}">
              <a16:creationId xmlns:a16="http://schemas.microsoft.com/office/drawing/2014/main" id="{D06BF458-089A-4A27-883E-E643367FBD35}"/>
            </a:ext>
          </a:extLst>
        </xdr:cNvPr>
        <xdr:cNvSpPr txBox="1"/>
      </xdr:nvSpPr>
      <xdr:spPr>
        <a:xfrm>
          <a:off x="10515600" y="175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91694</xdr:rowOff>
    </xdr:from>
    <xdr:to>
      <xdr:col>50</xdr:col>
      <xdr:colOff>165100</xdr:colOff>
      <xdr:row>104</xdr:row>
      <xdr:rowOff>21844</xdr:rowOff>
    </xdr:to>
    <xdr:sp macro="" textlink="">
      <xdr:nvSpPr>
        <xdr:cNvPr id="380" name="楕円 379">
          <a:extLst>
            <a:ext uri="{FF2B5EF4-FFF2-40B4-BE49-F238E27FC236}">
              <a16:creationId xmlns:a16="http://schemas.microsoft.com/office/drawing/2014/main" id="{94E3D660-B999-402F-93E3-86C8C3EE7029}"/>
            </a:ext>
          </a:extLst>
        </xdr:cNvPr>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107062</xdr:rowOff>
    </xdr:from>
    <xdr:to>
      <xdr:col>55</xdr:col>
      <xdr:colOff>0</xdr:colOff>
      <xdr:row>103</xdr:row>
      <xdr:rowOff>142494</xdr:rowOff>
    </xdr:to>
    <xdr:cxnSp macro="">
      <xdr:nvCxnSpPr>
        <xdr:cNvPr id="381" name="直線コネクタ 380">
          <a:extLst>
            <a:ext uri="{FF2B5EF4-FFF2-40B4-BE49-F238E27FC236}">
              <a16:creationId xmlns:a16="http://schemas.microsoft.com/office/drawing/2014/main" id="{C76A0B30-9DAD-4931-9548-6A28AF617E42}"/>
            </a:ext>
          </a:extLst>
        </xdr:cNvPr>
        <xdr:cNvCxnSpPr/>
      </xdr:nvCxnSpPr>
      <xdr:spPr>
        <a:xfrm flipV="1">
          <a:off x="9639300" y="17766412"/>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382" name="楕円 381">
          <a:extLst>
            <a:ext uri="{FF2B5EF4-FFF2-40B4-BE49-F238E27FC236}">
              <a16:creationId xmlns:a16="http://schemas.microsoft.com/office/drawing/2014/main" id="{A5BFAEFA-23D8-425C-B150-FE97276150CD}"/>
            </a:ext>
          </a:extLst>
        </xdr:cNvPr>
        <xdr:cNvSpPr/>
      </xdr:nvSpPr>
      <xdr:spPr>
        <a:xfrm>
          <a:off x="869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142494</xdr:rowOff>
    </xdr:from>
    <xdr:to>
      <xdr:col>50</xdr:col>
      <xdr:colOff>114300</xdr:colOff>
      <xdr:row>104</xdr:row>
      <xdr:rowOff>7620</xdr:rowOff>
    </xdr:to>
    <xdr:cxnSp macro="">
      <xdr:nvCxnSpPr>
        <xdr:cNvPr id="383" name="直線コネクタ 382">
          <a:extLst>
            <a:ext uri="{FF2B5EF4-FFF2-40B4-BE49-F238E27FC236}">
              <a16:creationId xmlns:a16="http://schemas.microsoft.com/office/drawing/2014/main" id="{2E53AF8F-71FB-43A0-9EE2-A54FC148AFCB}"/>
            </a:ext>
          </a:extLst>
        </xdr:cNvPr>
        <xdr:cNvCxnSpPr/>
      </xdr:nvCxnSpPr>
      <xdr:spPr>
        <a:xfrm flipV="1">
          <a:off x="8750300" y="17801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161798</xdr:rowOff>
    </xdr:from>
    <xdr:to>
      <xdr:col>41</xdr:col>
      <xdr:colOff>101600</xdr:colOff>
      <xdr:row>104</xdr:row>
      <xdr:rowOff>91948</xdr:rowOff>
    </xdr:to>
    <xdr:sp macro="" textlink="">
      <xdr:nvSpPr>
        <xdr:cNvPr id="384" name="楕円 383">
          <a:extLst>
            <a:ext uri="{FF2B5EF4-FFF2-40B4-BE49-F238E27FC236}">
              <a16:creationId xmlns:a16="http://schemas.microsoft.com/office/drawing/2014/main" id="{D8C4EB2B-A4AC-4DA4-8133-6F7E2399ABB8}"/>
            </a:ext>
          </a:extLst>
        </xdr:cNvPr>
        <xdr:cNvSpPr/>
      </xdr:nvSpPr>
      <xdr:spPr>
        <a:xfrm>
          <a:off x="7810500" y="178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xdr:rowOff>
    </xdr:from>
    <xdr:to>
      <xdr:col>45</xdr:col>
      <xdr:colOff>177800</xdr:colOff>
      <xdr:row>104</xdr:row>
      <xdr:rowOff>41148</xdr:rowOff>
    </xdr:to>
    <xdr:cxnSp macro="">
      <xdr:nvCxnSpPr>
        <xdr:cNvPr id="385" name="直線コネクタ 384">
          <a:extLst>
            <a:ext uri="{FF2B5EF4-FFF2-40B4-BE49-F238E27FC236}">
              <a16:creationId xmlns:a16="http://schemas.microsoft.com/office/drawing/2014/main" id="{22AEC780-3FEB-4B6C-8981-F6CC359EBDB0}"/>
            </a:ext>
          </a:extLst>
        </xdr:cNvPr>
        <xdr:cNvCxnSpPr/>
      </xdr:nvCxnSpPr>
      <xdr:spPr>
        <a:xfrm flipV="1">
          <a:off x="7861300" y="1783842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13208</xdr:rowOff>
    </xdr:from>
    <xdr:to>
      <xdr:col>36</xdr:col>
      <xdr:colOff>165100</xdr:colOff>
      <xdr:row>104</xdr:row>
      <xdr:rowOff>114808</xdr:rowOff>
    </xdr:to>
    <xdr:sp macro="" textlink="">
      <xdr:nvSpPr>
        <xdr:cNvPr id="386" name="楕円 385">
          <a:extLst>
            <a:ext uri="{FF2B5EF4-FFF2-40B4-BE49-F238E27FC236}">
              <a16:creationId xmlns:a16="http://schemas.microsoft.com/office/drawing/2014/main" id="{67EF8BD1-5341-4A3C-9841-4B01C8DAE2CB}"/>
            </a:ext>
          </a:extLst>
        </xdr:cNvPr>
        <xdr:cNvSpPr/>
      </xdr:nvSpPr>
      <xdr:spPr>
        <a:xfrm>
          <a:off x="6921500" y="17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41148</xdr:rowOff>
    </xdr:from>
    <xdr:to>
      <xdr:col>41</xdr:col>
      <xdr:colOff>50800</xdr:colOff>
      <xdr:row>104</xdr:row>
      <xdr:rowOff>64008</xdr:rowOff>
    </xdr:to>
    <xdr:cxnSp macro="">
      <xdr:nvCxnSpPr>
        <xdr:cNvPr id="387" name="直線コネクタ 386">
          <a:extLst>
            <a:ext uri="{FF2B5EF4-FFF2-40B4-BE49-F238E27FC236}">
              <a16:creationId xmlns:a16="http://schemas.microsoft.com/office/drawing/2014/main" id="{B08A3939-38B0-46EE-ACC6-C2A8E5FECB69}"/>
            </a:ext>
          </a:extLst>
        </xdr:cNvPr>
        <xdr:cNvCxnSpPr/>
      </xdr:nvCxnSpPr>
      <xdr:spPr>
        <a:xfrm flipV="1">
          <a:off x="6972300" y="17871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388" name="n_1aveValue【市民会館】&#10;一人当たり面積">
          <a:extLst>
            <a:ext uri="{FF2B5EF4-FFF2-40B4-BE49-F238E27FC236}">
              <a16:creationId xmlns:a16="http://schemas.microsoft.com/office/drawing/2014/main" id="{6A23401E-53BF-4BC0-BA23-246E50243F2D}"/>
            </a:ext>
          </a:extLst>
        </xdr:cNvPr>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389" name="n_2aveValue【市民会館】&#10;一人当たり面積">
          <a:extLst>
            <a:ext uri="{FF2B5EF4-FFF2-40B4-BE49-F238E27FC236}">
              <a16:creationId xmlns:a16="http://schemas.microsoft.com/office/drawing/2014/main" id="{74D99FD6-A822-41B6-9E28-34F10561965B}"/>
            </a:ext>
          </a:extLst>
        </xdr:cNvPr>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390" name="n_3aveValue【市民会館】&#10;一人当たり面積">
          <a:extLst>
            <a:ext uri="{FF2B5EF4-FFF2-40B4-BE49-F238E27FC236}">
              <a16:creationId xmlns:a16="http://schemas.microsoft.com/office/drawing/2014/main" id="{DB20ABDD-9B81-4C5B-935F-12B9AF50D192}"/>
            </a:ext>
          </a:extLst>
        </xdr:cNvPr>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391" name="n_4aveValue【市民会館】&#10;一人当たり面積">
          <a:extLst>
            <a:ext uri="{FF2B5EF4-FFF2-40B4-BE49-F238E27FC236}">
              <a16:creationId xmlns:a16="http://schemas.microsoft.com/office/drawing/2014/main" id="{9637771E-5828-4616-B898-0FA511224D1B}"/>
            </a:ext>
          </a:extLst>
        </xdr:cNvPr>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38371</xdr:rowOff>
    </xdr:from>
    <xdr:ext cx="469744" cy="259045"/>
    <xdr:sp macro="" textlink="">
      <xdr:nvSpPr>
        <xdr:cNvPr id="392" name="n_1mainValue【市民会館】&#10;一人当たり面積">
          <a:extLst>
            <a:ext uri="{FF2B5EF4-FFF2-40B4-BE49-F238E27FC236}">
              <a16:creationId xmlns:a16="http://schemas.microsoft.com/office/drawing/2014/main" id="{F9E8A0B3-6763-4119-B0D9-A8514769056E}"/>
            </a:ext>
          </a:extLst>
        </xdr:cNvPr>
        <xdr:cNvSpPr txBox="1"/>
      </xdr:nvSpPr>
      <xdr:spPr>
        <a:xfrm>
          <a:off x="9391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74947</xdr:rowOff>
    </xdr:from>
    <xdr:ext cx="469744" cy="259045"/>
    <xdr:sp macro="" textlink="">
      <xdr:nvSpPr>
        <xdr:cNvPr id="393" name="n_2mainValue【市民会館】&#10;一人当たり面積">
          <a:extLst>
            <a:ext uri="{FF2B5EF4-FFF2-40B4-BE49-F238E27FC236}">
              <a16:creationId xmlns:a16="http://schemas.microsoft.com/office/drawing/2014/main" id="{52BF73A1-359B-43E5-AF07-E9E092DFCDD8}"/>
            </a:ext>
          </a:extLst>
        </xdr:cNvPr>
        <xdr:cNvSpPr txBox="1"/>
      </xdr:nvSpPr>
      <xdr:spPr>
        <a:xfrm>
          <a:off x="8515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108475</xdr:rowOff>
    </xdr:from>
    <xdr:ext cx="469744" cy="259045"/>
    <xdr:sp macro="" textlink="">
      <xdr:nvSpPr>
        <xdr:cNvPr id="394" name="n_3mainValue【市民会館】&#10;一人当たり面積">
          <a:extLst>
            <a:ext uri="{FF2B5EF4-FFF2-40B4-BE49-F238E27FC236}">
              <a16:creationId xmlns:a16="http://schemas.microsoft.com/office/drawing/2014/main" id="{20F8FCA8-E674-4B5C-9CD7-B5F885D49F89}"/>
            </a:ext>
          </a:extLst>
        </xdr:cNvPr>
        <xdr:cNvSpPr txBox="1"/>
      </xdr:nvSpPr>
      <xdr:spPr>
        <a:xfrm>
          <a:off x="7626427" y="175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131335</xdr:rowOff>
    </xdr:from>
    <xdr:ext cx="469744" cy="259045"/>
    <xdr:sp macro="" textlink="">
      <xdr:nvSpPr>
        <xdr:cNvPr id="395" name="n_4mainValue【市民会館】&#10;一人当たり面積">
          <a:extLst>
            <a:ext uri="{FF2B5EF4-FFF2-40B4-BE49-F238E27FC236}">
              <a16:creationId xmlns:a16="http://schemas.microsoft.com/office/drawing/2014/main" id="{75266AF0-7F11-4DE3-824F-30E89FDE4ADB}"/>
            </a:ext>
          </a:extLst>
        </xdr:cNvPr>
        <xdr:cNvSpPr txBox="1"/>
      </xdr:nvSpPr>
      <xdr:spPr>
        <a:xfrm>
          <a:off x="6737427"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70A2A1DC-35E8-4A8F-B1B7-DD0C4C938E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F207D72-5AF2-481C-AF2A-374F8F1E3B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3E0D0BB-8244-440F-A345-A7643D8035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7141BFE-5355-4253-9D5A-122520924D5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6064D19-5C3E-4BA3-8272-9B7973C58F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02F0B65-F3C0-4B7C-A04E-B6A3EC73B1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A78A525-5595-49D8-BE6C-79BBBF7286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A22815C-38C1-4519-A533-87A4AB4E72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CB52AF4-FCD0-4018-8C2B-C38517FB05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6748AEE-15E0-4095-80FB-FFB45E98A8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AEE557F-2C86-4FCD-9EB3-33F8328699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F81DFF4-C683-409D-8BF5-C85419C8D0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8D2E8DF-BCBE-4C53-9870-9D5BD738E5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DE835A1-E0C5-4D8D-BE4B-72D87CDA8D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87D88149-F730-47C3-86D0-790882174B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2CA0E26D-FA01-42FF-A593-42B5C6D65B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720EEB7-A635-4A0E-9A73-D4F9B466B6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9E660DE-4AE6-45F8-9EAB-D47E7D0C3F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EF3D1CA-3F63-4249-A53F-18397DCEA5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4ABFA90-BCF0-4735-B98A-F0EB97DC4B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40293F6-6290-434D-9BC2-32E734D1E65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1B871E9-3F2F-436E-ACCD-E7516436325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2A44B47-94BD-4BA0-90C4-D30E09F2601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81B158D7-A174-4834-8364-B4F5BC3D0B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96FE0627-79CE-4995-92BE-441A6FA435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D8AE7EA1-9058-41EC-8228-9994A24FF7CB}"/>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42A7C240-7F97-4112-9BDA-AD04D5DE60F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FAA23FEB-02B0-4376-B30D-2F80182B946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E531F228-9563-44E4-8054-871618368F12}"/>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5" name="直線コネクタ 424">
          <a:extLst>
            <a:ext uri="{FF2B5EF4-FFF2-40B4-BE49-F238E27FC236}">
              <a16:creationId xmlns:a16="http://schemas.microsoft.com/office/drawing/2014/main" id="{8373A9E7-BEC5-4A93-96CE-B5226A69AB8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AB720E39-9759-4F59-A1CD-F49C75E5895F}"/>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7" name="フローチャート: 判断 426">
          <a:extLst>
            <a:ext uri="{FF2B5EF4-FFF2-40B4-BE49-F238E27FC236}">
              <a16:creationId xmlns:a16="http://schemas.microsoft.com/office/drawing/2014/main" id="{41A13910-F2DA-48A4-B612-31F0EE729901}"/>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8" name="フローチャート: 判断 427">
          <a:extLst>
            <a:ext uri="{FF2B5EF4-FFF2-40B4-BE49-F238E27FC236}">
              <a16:creationId xmlns:a16="http://schemas.microsoft.com/office/drawing/2014/main" id="{E245227B-674E-448C-87ED-725E0544CB58}"/>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9" name="フローチャート: 判断 428">
          <a:extLst>
            <a:ext uri="{FF2B5EF4-FFF2-40B4-BE49-F238E27FC236}">
              <a16:creationId xmlns:a16="http://schemas.microsoft.com/office/drawing/2014/main" id="{3AEE7DCB-2381-4A02-A4FD-C8DA4C29EC3B}"/>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30" name="フローチャート: 判断 429">
          <a:extLst>
            <a:ext uri="{FF2B5EF4-FFF2-40B4-BE49-F238E27FC236}">
              <a16:creationId xmlns:a16="http://schemas.microsoft.com/office/drawing/2014/main" id="{C562DE42-A904-412F-ACE0-D47757233545}"/>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1" name="フローチャート: 判断 430">
          <a:extLst>
            <a:ext uri="{FF2B5EF4-FFF2-40B4-BE49-F238E27FC236}">
              <a16:creationId xmlns:a16="http://schemas.microsoft.com/office/drawing/2014/main" id="{FF868506-BA80-4242-A560-F04A5F1CC26A}"/>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DEEBC47-45F4-4249-985A-87A53ABC6A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CD222C6-CF6F-49EB-BDCF-FB70AE66DD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945F140-28E6-4965-9FC0-1AF55DCE97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EBDB372-BD10-4D98-BF8F-E448711173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DFB8854-5AA5-4E14-82F5-E6E05BAC1A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37" name="楕円 436">
          <a:extLst>
            <a:ext uri="{FF2B5EF4-FFF2-40B4-BE49-F238E27FC236}">
              <a16:creationId xmlns:a16="http://schemas.microsoft.com/office/drawing/2014/main" id="{7D9E79FF-ECD7-4F82-90BB-61C9395000F2}"/>
            </a:ext>
          </a:extLst>
        </xdr:cNvPr>
        <xdr:cNvSpPr/>
      </xdr:nvSpPr>
      <xdr:spPr>
        <a:xfrm>
          <a:off x="162687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58074</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8E399632-DD3D-4511-94E4-38EF119B72B6}"/>
            </a:ext>
          </a:extLst>
        </xdr:cNvPr>
        <xdr:cNvSpPr txBox="1"/>
      </xdr:nvSpPr>
      <xdr:spPr>
        <a:xfrm>
          <a:off x="163576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39" name="楕円 438">
          <a:extLst>
            <a:ext uri="{FF2B5EF4-FFF2-40B4-BE49-F238E27FC236}">
              <a16:creationId xmlns:a16="http://schemas.microsoft.com/office/drawing/2014/main" id="{969DB0D4-1163-4391-903C-C7B11D11973C}"/>
            </a:ext>
          </a:extLst>
        </xdr:cNvPr>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85997</xdr:rowOff>
    </xdr:from>
    <xdr:to>
      <xdr:col>85</xdr:col>
      <xdr:colOff>127000</xdr:colOff>
      <xdr:row>39</xdr:row>
      <xdr:rowOff>146413</xdr:rowOff>
    </xdr:to>
    <xdr:cxnSp macro="">
      <xdr:nvCxnSpPr>
        <xdr:cNvPr id="440" name="直線コネクタ 439">
          <a:extLst>
            <a:ext uri="{FF2B5EF4-FFF2-40B4-BE49-F238E27FC236}">
              <a16:creationId xmlns:a16="http://schemas.microsoft.com/office/drawing/2014/main" id="{72756C4C-D69F-45A9-B5D0-7ADE2833E966}"/>
            </a:ext>
          </a:extLst>
        </xdr:cNvPr>
        <xdr:cNvCxnSpPr/>
      </xdr:nvCxnSpPr>
      <xdr:spPr>
        <a:xfrm flipV="1">
          <a:off x="15481300" y="6258197"/>
          <a:ext cx="8382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441" name="楕円 440">
          <a:extLst>
            <a:ext uri="{FF2B5EF4-FFF2-40B4-BE49-F238E27FC236}">
              <a16:creationId xmlns:a16="http://schemas.microsoft.com/office/drawing/2014/main" id="{15B8D37B-ECD7-4FF4-A9DF-38542B2C7297}"/>
            </a:ext>
          </a:extLst>
        </xdr:cNvPr>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146413</xdr:rowOff>
    </xdr:to>
    <xdr:cxnSp macro="">
      <xdr:nvCxnSpPr>
        <xdr:cNvPr id="442" name="直線コネクタ 441">
          <a:extLst>
            <a:ext uri="{FF2B5EF4-FFF2-40B4-BE49-F238E27FC236}">
              <a16:creationId xmlns:a16="http://schemas.microsoft.com/office/drawing/2014/main" id="{F54D378A-EFB8-47B8-B2C0-DD18D0BA4782}"/>
            </a:ext>
          </a:extLst>
        </xdr:cNvPr>
        <xdr:cNvCxnSpPr/>
      </xdr:nvCxnSpPr>
      <xdr:spPr>
        <a:xfrm>
          <a:off x="14592300" y="68052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38463</xdr:rowOff>
    </xdr:from>
    <xdr:to>
      <xdr:col>72</xdr:col>
      <xdr:colOff>38100</xdr:colOff>
      <xdr:row>39</xdr:row>
      <xdr:rowOff>140063</xdr:rowOff>
    </xdr:to>
    <xdr:sp macro="" textlink="">
      <xdr:nvSpPr>
        <xdr:cNvPr id="443" name="楕円 442">
          <a:extLst>
            <a:ext uri="{FF2B5EF4-FFF2-40B4-BE49-F238E27FC236}">
              <a16:creationId xmlns:a16="http://schemas.microsoft.com/office/drawing/2014/main" id="{8512F097-6B08-41B3-8AA2-E1E7E0908A91}"/>
            </a:ext>
          </a:extLst>
        </xdr:cNvPr>
        <xdr:cNvSpPr/>
      </xdr:nvSpPr>
      <xdr:spPr>
        <a:xfrm>
          <a:off x="13652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89263</xdr:rowOff>
    </xdr:from>
    <xdr:to>
      <xdr:col>76</xdr:col>
      <xdr:colOff>114300</xdr:colOff>
      <xdr:row>39</xdr:row>
      <xdr:rowOff>118654</xdr:rowOff>
    </xdr:to>
    <xdr:cxnSp macro="">
      <xdr:nvCxnSpPr>
        <xdr:cNvPr id="444" name="直線コネクタ 443">
          <a:extLst>
            <a:ext uri="{FF2B5EF4-FFF2-40B4-BE49-F238E27FC236}">
              <a16:creationId xmlns:a16="http://schemas.microsoft.com/office/drawing/2014/main" id="{26A60AED-5B43-4CD9-A50B-3B83968CF148}"/>
            </a:ext>
          </a:extLst>
        </xdr:cNvPr>
        <xdr:cNvCxnSpPr/>
      </xdr:nvCxnSpPr>
      <xdr:spPr>
        <a:xfrm>
          <a:off x="13703300" y="67758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151130</xdr:rowOff>
    </xdr:from>
    <xdr:to>
      <xdr:col>67</xdr:col>
      <xdr:colOff>101600</xdr:colOff>
      <xdr:row>39</xdr:row>
      <xdr:rowOff>81280</xdr:rowOff>
    </xdr:to>
    <xdr:sp macro="" textlink="">
      <xdr:nvSpPr>
        <xdr:cNvPr id="445" name="楕円 444">
          <a:extLst>
            <a:ext uri="{FF2B5EF4-FFF2-40B4-BE49-F238E27FC236}">
              <a16:creationId xmlns:a16="http://schemas.microsoft.com/office/drawing/2014/main" id="{0708D22E-3FB2-4A34-80AC-DC72FEBF209F}"/>
            </a:ext>
          </a:extLst>
        </xdr:cNvPr>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30480</xdr:rowOff>
    </xdr:from>
    <xdr:to>
      <xdr:col>71</xdr:col>
      <xdr:colOff>177800</xdr:colOff>
      <xdr:row>39</xdr:row>
      <xdr:rowOff>89263</xdr:rowOff>
    </xdr:to>
    <xdr:cxnSp macro="">
      <xdr:nvCxnSpPr>
        <xdr:cNvPr id="446" name="直線コネクタ 445">
          <a:extLst>
            <a:ext uri="{FF2B5EF4-FFF2-40B4-BE49-F238E27FC236}">
              <a16:creationId xmlns:a16="http://schemas.microsoft.com/office/drawing/2014/main" id="{E268BB05-6598-4A2B-9B78-83377FDD10DC}"/>
            </a:ext>
          </a:extLst>
        </xdr:cNvPr>
        <xdr:cNvCxnSpPr/>
      </xdr:nvCxnSpPr>
      <xdr:spPr>
        <a:xfrm>
          <a:off x="12814300" y="67170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BBA44E76-070C-44DC-A7E0-C2F98E468E18}"/>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DAB85296-F6A3-4A5C-B4BB-4DE29748F432}"/>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47677478-28F8-4EBB-B224-7141990AEE09}"/>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3E0F8F80-7FD9-4070-AC2D-61089B35E175}"/>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15A2D5A4-13E3-4A8B-98EA-330990DD6661}"/>
            </a:ext>
          </a:extLst>
        </xdr:cNvPr>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104B7745-A513-41A5-83C3-1C229552FA0F}"/>
            </a:ext>
          </a:extLst>
        </xdr:cNvPr>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131190</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12455AEC-F476-4CDE-8FE2-7A1553093020}"/>
            </a:ext>
          </a:extLst>
        </xdr:cNvPr>
        <xdr:cNvSpPr txBox="1"/>
      </xdr:nvSpPr>
      <xdr:spPr>
        <a:xfrm>
          <a:off x="13500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72407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FD0F3716-31A0-478C-95F4-7F7FC30010B5}"/>
            </a:ext>
          </a:extLst>
        </xdr:cNvPr>
        <xdr:cNvSpPr txBox="1"/>
      </xdr:nvSpPr>
      <xdr:spPr>
        <a:xfrm>
          <a:off x="12611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0943B8E-19D7-4B26-B7EE-200D9065BA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9C9C01B-78E4-4B67-B409-903E89A91B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97E78A8-B6E3-41C6-8F76-E6A2C327C4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3419C59-2048-4730-AE6A-0D78332B51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A258EA0-F11F-4299-98D0-E6FAA4B862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4A996FCC-457A-4BDD-A321-AEC94B3D58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D858789-F327-4855-9751-279F91BE8F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0D3E6C0-7909-4B5E-B6C0-66FDBD3AFD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2464616-8F15-49D5-B83D-CF3D2D2713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E24E725-8A1B-4A5B-A609-CE3DDE93BB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576CCDB1-5624-41CD-AC86-300B38655AF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6" name="テキスト ボックス 465">
          <a:extLst>
            <a:ext uri="{FF2B5EF4-FFF2-40B4-BE49-F238E27FC236}">
              <a16:creationId xmlns:a16="http://schemas.microsoft.com/office/drawing/2014/main" id="{6B419680-97A1-48B6-9F0D-8F3CABCB355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643CBC4C-EBA3-4473-8664-E8013E55AA4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8" name="テキスト ボックス 467">
          <a:extLst>
            <a:ext uri="{FF2B5EF4-FFF2-40B4-BE49-F238E27FC236}">
              <a16:creationId xmlns:a16="http://schemas.microsoft.com/office/drawing/2014/main" id="{910A6A29-109B-4FDE-BF1F-CB7B933D062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AC9EC217-ADF4-4F44-8A42-9D79A470E2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0" name="テキスト ボックス 469">
          <a:extLst>
            <a:ext uri="{FF2B5EF4-FFF2-40B4-BE49-F238E27FC236}">
              <a16:creationId xmlns:a16="http://schemas.microsoft.com/office/drawing/2014/main" id="{9657103F-E39B-4D68-A40D-25349A47074E}"/>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52630531-62C7-4D42-A471-479311B12D8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2" name="テキスト ボックス 471">
          <a:extLst>
            <a:ext uri="{FF2B5EF4-FFF2-40B4-BE49-F238E27FC236}">
              <a16:creationId xmlns:a16="http://schemas.microsoft.com/office/drawing/2014/main" id="{E32DBF2B-F706-43E3-83EE-01F1A7E982A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A9C40B0C-62B9-4C55-979E-9752382027F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4" name="テキスト ボックス 473">
          <a:extLst>
            <a:ext uri="{FF2B5EF4-FFF2-40B4-BE49-F238E27FC236}">
              <a16:creationId xmlns:a16="http://schemas.microsoft.com/office/drawing/2014/main" id="{96974AA9-E846-4F35-A664-45D70BAC584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610FB3EF-854E-4822-A1FE-F3FA731865C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6" name="テキスト ボックス 475">
          <a:extLst>
            <a:ext uri="{FF2B5EF4-FFF2-40B4-BE49-F238E27FC236}">
              <a16:creationId xmlns:a16="http://schemas.microsoft.com/office/drawing/2014/main" id="{38C44A1D-7569-4143-BB16-C8D91678A4D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D53B5C8E-0F7D-4829-B2F1-FB0AE9E112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8" name="テキスト ボックス 477">
          <a:extLst>
            <a:ext uri="{FF2B5EF4-FFF2-40B4-BE49-F238E27FC236}">
              <a16:creationId xmlns:a16="http://schemas.microsoft.com/office/drawing/2014/main" id="{AEDD05E5-3AE4-405F-8B08-D1B3F5EC765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6748FABB-7B7A-485B-966D-D8D6AFC2A4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80" name="直線コネクタ 479">
          <a:extLst>
            <a:ext uri="{FF2B5EF4-FFF2-40B4-BE49-F238E27FC236}">
              <a16:creationId xmlns:a16="http://schemas.microsoft.com/office/drawing/2014/main" id="{0A27B486-DAC6-402D-8856-E5A64781096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81" name="【一般廃棄物処理施設】&#10;一人当たり有形固定資産（償却資産）額最小値テキスト">
          <a:extLst>
            <a:ext uri="{FF2B5EF4-FFF2-40B4-BE49-F238E27FC236}">
              <a16:creationId xmlns:a16="http://schemas.microsoft.com/office/drawing/2014/main" id="{BB988E66-117D-40D0-99E3-3CC4014FD72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2" name="直線コネクタ 481">
          <a:extLst>
            <a:ext uri="{FF2B5EF4-FFF2-40B4-BE49-F238E27FC236}">
              <a16:creationId xmlns:a16="http://schemas.microsoft.com/office/drawing/2014/main" id="{9E21F459-1D49-45FE-9B74-56BE549DF442}"/>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3" name="【一般廃棄物処理施設】&#10;一人当たり有形固定資産（償却資産）額最大値テキスト">
          <a:extLst>
            <a:ext uri="{FF2B5EF4-FFF2-40B4-BE49-F238E27FC236}">
              <a16:creationId xmlns:a16="http://schemas.microsoft.com/office/drawing/2014/main" id="{75DB8A9B-9747-4A89-875A-046967B33BCF}"/>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4" name="直線コネクタ 483">
          <a:extLst>
            <a:ext uri="{FF2B5EF4-FFF2-40B4-BE49-F238E27FC236}">
              <a16:creationId xmlns:a16="http://schemas.microsoft.com/office/drawing/2014/main" id="{E4983159-4FB9-44C2-8005-217784E700AD}"/>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85" name="【一般廃棄物処理施設】&#10;一人当たり有形固定資産（償却資産）額平均値テキスト">
          <a:extLst>
            <a:ext uri="{FF2B5EF4-FFF2-40B4-BE49-F238E27FC236}">
              <a16:creationId xmlns:a16="http://schemas.microsoft.com/office/drawing/2014/main" id="{3F2E8FA8-B696-49A7-97D1-315D1D7DDEB5}"/>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6" name="フローチャート: 判断 485">
          <a:extLst>
            <a:ext uri="{FF2B5EF4-FFF2-40B4-BE49-F238E27FC236}">
              <a16:creationId xmlns:a16="http://schemas.microsoft.com/office/drawing/2014/main" id="{D4A687CC-4A02-4179-AE51-E6721836C21A}"/>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7" name="フローチャート: 判断 486">
          <a:extLst>
            <a:ext uri="{FF2B5EF4-FFF2-40B4-BE49-F238E27FC236}">
              <a16:creationId xmlns:a16="http://schemas.microsoft.com/office/drawing/2014/main" id="{47D53EBB-9587-4914-945C-813D4AE03C27}"/>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8" name="フローチャート: 判断 487">
          <a:extLst>
            <a:ext uri="{FF2B5EF4-FFF2-40B4-BE49-F238E27FC236}">
              <a16:creationId xmlns:a16="http://schemas.microsoft.com/office/drawing/2014/main" id="{EE9B037F-4071-4946-8AB0-B159C5DA7547}"/>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9" name="フローチャート: 判断 488">
          <a:extLst>
            <a:ext uri="{FF2B5EF4-FFF2-40B4-BE49-F238E27FC236}">
              <a16:creationId xmlns:a16="http://schemas.microsoft.com/office/drawing/2014/main" id="{AF049DDF-9D9F-4633-A1F9-64D94C2CEE12}"/>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90" name="フローチャート: 判断 489">
          <a:extLst>
            <a:ext uri="{FF2B5EF4-FFF2-40B4-BE49-F238E27FC236}">
              <a16:creationId xmlns:a16="http://schemas.microsoft.com/office/drawing/2014/main" id="{AECE2B10-D4A6-47E4-8BBB-85563DC275D1}"/>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8DD111A-6BB4-44EB-930F-F7D6998825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EAD9AEE-6AB6-485E-9E96-12575A6762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6116774-6435-4F9A-B84F-756BD3EDB2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B8C4036-F05C-498C-8D9A-899FBE1D58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961DE29-7EC9-4F31-906C-A8934FBE3C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159904</xdr:rowOff>
    </xdr:from>
    <xdr:to>
      <xdr:col>116</xdr:col>
      <xdr:colOff>114300</xdr:colOff>
      <xdr:row>36</xdr:row>
      <xdr:rowOff>90054</xdr:rowOff>
    </xdr:to>
    <xdr:sp macro="" textlink="">
      <xdr:nvSpPr>
        <xdr:cNvPr id="496" name="楕円 495">
          <a:extLst>
            <a:ext uri="{FF2B5EF4-FFF2-40B4-BE49-F238E27FC236}">
              <a16:creationId xmlns:a16="http://schemas.microsoft.com/office/drawing/2014/main" id="{9447B0CC-9C66-42A3-BDAC-8D8A3F988789}"/>
            </a:ext>
          </a:extLst>
        </xdr:cNvPr>
        <xdr:cNvSpPr/>
      </xdr:nvSpPr>
      <xdr:spPr>
        <a:xfrm>
          <a:off x="22110700" y="6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11331</xdr:rowOff>
    </xdr:from>
    <xdr:ext cx="599010" cy="259045"/>
    <xdr:sp macro="" textlink="">
      <xdr:nvSpPr>
        <xdr:cNvPr id="497" name="【一般廃棄物処理施設】&#10;一人当たり有形固定資産（償却資産）額該当値テキスト">
          <a:extLst>
            <a:ext uri="{FF2B5EF4-FFF2-40B4-BE49-F238E27FC236}">
              <a16:creationId xmlns:a16="http://schemas.microsoft.com/office/drawing/2014/main" id="{FC294CA7-5BC8-4A35-A85D-B7408AB251B0}"/>
            </a:ext>
          </a:extLst>
        </xdr:cNvPr>
        <xdr:cNvSpPr txBox="1"/>
      </xdr:nvSpPr>
      <xdr:spPr>
        <a:xfrm>
          <a:off x="22199600" y="601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25865</xdr:rowOff>
    </xdr:from>
    <xdr:to>
      <xdr:col>112</xdr:col>
      <xdr:colOff>38100</xdr:colOff>
      <xdr:row>39</xdr:row>
      <xdr:rowOff>127465</xdr:rowOff>
    </xdr:to>
    <xdr:sp macro="" textlink="">
      <xdr:nvSpPr>
        <xdr:cNvPr id="498" name="楕円 497">
          <a:extLst>
            <a:ext uri="{FF2B5EF4-FFF2-40B4-BE49-F238E27FC236}">
              <a16:creationId xmlns:a16="http://schemas.microsoft.com/office/drawing/2014/main" id="{D045E68B-BB2A-4068-944F-88115916E38F}"/>
            </a:ext>
          </a:extLst>
        </xdr:cNvPr>
        <xdr:cNvSpPr/>
      </xdr:nvSpPr>
      <xdr:spPr>
        <a:xfrm>
          <a:off x="21272500" y="67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39254</xdr:rowOff>
    </xdr:from>
    <xdr:to>
      <xdr:col>116</xdr:col>
      <xdr:colOff>63500</xdr:colOff>
      <xdr:row>39</xdr:row>
      <xdr:rowOff>76665</xdr:rowOff>
    </xdr:to>
    <xdr:cxnSp macro="">
      <xdr:nvCxnSpPr>
        <xdr:cNvPr id="499" name="直線コネクタ 498">
          <a:extLst>
            <a:ext uri="{FF2B5EF4-FFF2-40B4-BE49-F238E27FC236}">
              <a16:creationId xmlns:a16="http://schemas.microsoft.com/office/drawing/2014/main" id="{2094CB7B-B364-4E9A-9839-C86871251814}"/>
            </a:ext>
          </a:extLst>
        </xdr:cNvPr>
        <xdr:cNvCxnSpPr/>
      </xdr:nvCxnSpPr>
      <xdr:spPr>
        <a:xfrm flipV="1">
          <a:off x="21323300" y="6211454"/>
          <a:ext cx="838200" cy="5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48216</xdr:rowOff>
    </xdr:from>
    <xdr:to>
      <xdr:col>107</xdr:col>
      <xdr:colOff>101600</xdr:colOff>
      <xdr:row>39</xdr:row>
      <xdr:rowOff>149816</xdr:rowOff>
    </xdr:to>
    <xdr:sp macro="" textlink="">
      <xdr:nvSpPr>
        <xdr:cNvPr id="500" name="楕円 499">
          <a:extLst>
            <a:ext uri="{FF2B5EF4-FFF2-40B4-BE49-F238E27FC236}">
              <a16:creationId xmlns:a16="http://schemas.microsoft.com/office/drawing/2014/main" id="{356CEC86-236E-432A-A90A-A58E2D50083C}"/>
            </a:ext>
          </a:extLst>
        </xdr:cNvPr>
        <xdr:cNvSpPr/>
      </xdr:nvSpPr>
      <xdr:spPr>
        <a:xfrm>
          <a:off x="20383500" y="6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76665</xdr:rowOff>
    </xdr:from>
    <xdr:to>
      <xdr:col>111</xdr:col>
      <xdr:colOff>177800</xdr:colOff>
      <xdr:row>39</xdr:row>
      <xdr:rowOff>99016</xdr:rowOff>
    </xdr:to>
    <xdr:cxnSp macro="">
      <xdr:nvCxnSpPr>
        <xdr:cNvPr id="501" name="直線コネクタ 500">
          <a:extLst>
            <a:ext uri="{FF2B5EF4-FFF2-40B4-BE49-F238E27FC236}">
              <a16:creationId xmlns:a16="http://schemas.microsoft.com/office/drawing/2014/main" id="{7EBE46A1-8961-4AE9-A188-66BB1D05E7BF}"/>
            </a:ext>
          </a:extLst>
        </xdr:cNvPr>
        <xdr:cNvCxnSpPr/>
      </xdr:nvCxnSpPr>
      <xdr:spPr>
        <a:xfrm flipV="1">
          <a:off x="20434300" y="6763215"/>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68760</xdr:rowOff>
    </xdr:from>
    <xdr:to>
      <xdr:col>102</xdr:col>
      <xdr:colOff>165100</xdr:colOff>
      <xdr:row>39</xdr:row>
      <xdr:rowOff>170360</xdr:rowOff>
    </xdr:to>
    <xdr:sp macro="" textlink="">
      <xdr:nvSpPr>
        <xdr:cNvPr id="502" name="楕円 501">
          <a:extLst>
            <a:ext uri="{FF2B5EF4-FFF2-40B4-BE49-F238E27FC236}">
              <a16:creationId xmlns:a16="http://schemas.microsoft.com/office/drawing/2014/main" id="{85C22D1C-D96D-4E48-8EF6-6D8143699EFF}"/>
            </a:ext>
          </a:extLst>
        </xdr:cNvPr>
        <xdr:cNvSpPr/>
      </xdr:nvSpPr>
      <xdr:spPr>
        <a:xfrm>
          <a:off x="19494500" y="67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99016</xdr:rowOff>
    </xdr:from>
    <xdr:to>
      <xdr:col>107</xdr:col>
      <xdr:colOff>50800</xdr:colOff>
      <xdr:row>39</xdr:row>
      <xdr:rowOff>119560</xdr:rowOff>
    </xdr:to>
    <xdr:cxnSp macro="">
      <xdr:nvCxnSpPr>
        <xdr:cNvPr id="503" name="直線コネクタ 502">
          <a:extLst>
            <a:ext uri="{FF2B5EF4-FFF2-40B4-BE49-F238E27FC236}">
              <a16:creationId xmlns:a16="http://schemas.microsoft.com/office/drawing/2014/main" id="{BF545268-16E2-4CFD-BA61-5ABE45B63A6E}"/>
            </a:ext>
          </a:extLst>
        </xdr:cNvPr>
        <xdr:cNvCxnSpPr/>
      </xdr:nvCxnSpPr>
      <xdr:spPr>
        <a:xfrm flipV="1">
          <a:off x="19545300" y="6785566"/>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82881</xdr:rowOff>
    </xdr:from>
    <xdr:to>
      <xdr:col>98</xdr:col>
      <xdr:colOff>38100</xdr:colOff>
      <xdr:row>40</xdr:row>
      <xdr:rowOff>13031</xdr:rowOff>
    </xdr:to>
    <xdr:sp macro="" textlink="">
      <xdr:nvSpPr>
        <xdr:cNvPr id="504" name="楕円 503">
          <a:extLst>
            <a:ext uri="{FF2B5EF4-FFF2-40B4-BE49-F238E27FC236}">
              <a16:creationId xmlns:a16="http://schemas.microsoft.com/office/drawing/2014/main" id="{1514E77A-C49B-4835-B26C-2085B58C8CE3}"/>
            </a:ext>
          </a:extLst>
        </xdr:cNvPr>
        <xdr:cNvSpPr/>
      </xdr:nvSpPr>
      <xdr:spPr>
        <a:xfrm>
          <a:off x="18605500" y="67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119560</xdr:rowOff>
    </xdr:from>
    <xdr:to>
      <xdr:col>102</xdr:col>
      <xdr:colOff>114300</xdr:colOff>
      <xdr:row>39</xdr:row>
      <xdr:rowOff>133681</xdr:rowOff>
    </xdr:to>
    <xdr:cxnSp macro="">
      <xdr:nvCxnSpPr>
        <xdr:cNvPr id="505" name="直線コネクタ 504">
          <a:extLst>
            <a:ext uri="{FF2B5EF4-FFF2-40B4-BE49-F238E27FC236}">
              <a16:creationId xmlns:a16="http://schemas.microsoft.com/office/drawing/2014/main" id="{860004FD-FA40-413D-86CF-0EB13821D66E}"/>
            </a:ext>
          </a:extLst>
        </xdr:cNvPr>
        <xdr:cNvCxnSpPr/>
      </xdr:nvCxnSpPr>
      <xdr:spPr>
        <a:xfrm flipV="1">
          <a:off x="18656300" y="6806110"/>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06" name="n_1aveValue【一般廃棄物処理施設】&#10;一人当たり有形固定資産（償却資産）額">
          <a:extLst>
            <a:ext uri="{FF2B5EF4-FFF2-40B4-BE49-F238E27FC236}">
              <a16:creationId xmlns:a16="http://schemas.microsoft.com/office/drawing/2014/main" id="{DC55F163-FC30-4164-821E-2A7B46D0D35C}"/>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507" name="n_2aveValue【一般廃棄物処理施設】&#10;一人当たり有形固定資産（償却資産）額">
          <a:extLst>
            <a:ext uri="{FF2B5EF4-FFF2-40B4-BE49-F238E27FC236}">
              <a16:creationId xmlns:a16="http://schemas.microsoft.com/office/drawing/2014/main" id="{D816331F-9146-4D3E-A931-2099D5A093A6}"/>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508" name="n_3aveValue【一般廃棄物処理施設】&#10;一人当たり有形固定資産（償却資産）額">
          <a:extLst>
            <a:ext uri="{FF2B5EF4-FFF2-40B4-BE49-F238E27FC236}">
              <a16:creationId xmlns:a16="http://schemas.microsoft.com/office/drawing/2014/main" id="{F398E167-A5D1-4CC5-80A2-871CBC94AF01}"/>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509" name="n_4aveValue【一般廃棄物処理施設】&#10;一人当たり有形固定資産（償却資産）額">
          <a:extLst>
            <a:ext uri="{FF2B5EF4-FFF2-40B4-BE49-F238E27FC236}">
              <a16:creationId xmlns:a16="http://schemas.microsoft.com/office/drawing/2014/main" id="{BFB47381-5BA7-442F-9B51-D34536B953E2}"/>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143992</xdr:rowOff>
    </xdr:from>
    <xdr:ext cx="599010" cy="259045"/>
    <xdr:sp macro="" textlink="">
      <xdr:nvSpPr>
        <xdr:cNvPr id="510" name="n_1mainValue【一般廃棄物処理施設】&#10;一人当たり有形固定資産（償却資産）額">
          <a:extLst>
            <a:ext uri="{FF2B5EF4-FFF2-40B4-BE49-F238E27FC236}">
              <a16:creationId xmlns:a16="http://schemas.microsoft.com/office/drawing/2014/main" id="{756527BF-2BCC-49CE-9E09-6BD202E63D7C}"/>
            </a:ext>
          </a:extLst>
        </xdr:cNvPr>
        <xdr:cNvSpPr txBox="1"/>
      </xdr:nvSpPr>
      <xdr:spPr>
        <a:xfrm>
          <a:off x="21011095" y="64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166343</xdr:rowOff>
    </xdr:from>
    <xdr:ext cx="599010" cy="259045"/>
    <xdr:sp macro="" textlink="">
      <xdr:nvSpPr>
        <xdr:cNvPr id="511" name="n_2mainValue【一般廃棄物処理施設】&#10;一人当たり有形固定資産（償却資産）額">
          <a:extLst>
            <a:ext uri="{FF2B5EF4-FFF2-40B4-BE49-F238E27FC236}">
              <a16:creationId xmlns:a16="http://schemas.microsoft.com/office/drawing/2014/main" id="{CDCD7B8B-7553-4B2C-ACC5-A21AD9B470CB}"/>
            </a:ext>
          </a:extLst>
        </xdr:cNvPr>
        <xdr:cNvSpPr txBox="1"/>
      </xdr:nvSpPr>
      <xdr:spPr>
        <a:xfrm>
          <a:off x="20134795" y="650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15437</xdr:rowOff>
    </xdr:from>
    <xdr:ext cx="599010" cy="259045"/>
    <xdr:sp macro="" textlink="">
      <xdr:nvSpPr>
        <xdr:cNvPr id="512" name="n_3mainValue【一般廃棄物処理施設】&#10;一人当たり有形固定資産（償却資産）額">
          <a:extLst>
            <a:ext uri="{FF2B5EF4-FFF2-40B4-BE49-F238E27FC236}">
              <a16:creationId xmlns:a16="http://schemas.microsoft.com/office/drawing/2014/main" id="{3D3F58CF-A148-4C79-953E-0DFDE86C2225}"/>
            </a:ext>
          </a:extLst>
        </xdr:cNvPr>
        <xdr:cNvSpPr txBox="1"/>
      </xdr:nvSpPr>
      <xdr:spPr>
        <a:xfrm>
          <a:off x="19245795" y="653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29558</xdr:rowOff>
    </xdr:from>
    <xdr:ext cx="599010" cy="259045"/>
    <xdr:sp macro="" textlink="">
      <xdr:nvSpPr>
        <xdr:cNvPr id="513" name="n_4mainValue【一般廃棄物処理施設】&#10;一人当たり有形固定資産（償却資産）額">
          <a:extLst>
            <a:ext uri="{FF2B5EF4-FFF2-40B4-BE49-F238E27FC236}">
              <a16:creationId xmlns:a16="http://schemas.microsoft.com/office/drawing/2014/main" id="{C7218DC6-641D-437C-8BC1-D732307966C3}"/>
            </a:ext>
          </a:extLst>
        </xdr:cNvPr>
        <xdr:cNvSpPr txBox="1"/>
      </xdr:nvSpPr>
      <xdr:spPr>
        <a:xfrm>
          <a:off x="18356795" y="654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4B29B518-7FCF-440D-B2D2-394AF8CA17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54CF34AC-F4BA-417B-A70D-5C2FAC1693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690D086-E758-4093-99DD-E2C3A0A217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BA72885D-0CF8-426C-90B4-B1B28F0A33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DB2806E0-7DF0-4040-8E7B-B09FE02759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E241146-C28D-4DFE-97A1-41E11C12BB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48CD1BEC-E8E6-48AB-9DF0-4FE1546462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596F33A8-7FE9-4DF1-BD1C-64A60CC5B1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7DCB8D22-C45E-4E97-BFE9-6109AAD4E4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BDCB53C-AB54-4DFE-BE1D-B16BF3EB7C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8E3D2143-9803-4154-85E8-DFB11EC17A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37F62CC0-EAD7-4D3B-9F0F-7DEF5714B92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1DA87B51-A18D-45B9-8E6F-9EBA9F67883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E4546637-9A8D-41AD-8D42-DC901D8A179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204952F4-ECA5-4764-AE82-93A96A70A5B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96845323-A0A4-40F2-8FCC-2EC13C4074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5A4A399E-0CE4-4F8D-BCC0-8547418031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6F033AA2-29F9-4574-8ACA-FFBFEA9E0B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77497659-C64B-4EC1-BC72-4722299E80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8E6ED4ED-990D-457F-B630-F9152F56379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D32282A3-5510-4281-88C9-D30FB9EF707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581A0992-2195-4B47-B09C-BBF6E8D4CE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6" name="テキスト ボックス 535">
          <a:extLst>
            <a:ext uri="{FF2B5EF4-FFF2-40B4-BE49-F238E27FC236}">
              <a16:creationId xmlns:a16="http://schemas.microsoft.com/office/drawing/2014/main" id="{8EFF1AD5-A34B-4F02-9B84-0220038597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1121F9B3-ADBF-4DD1-B782-7F259D1882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7B335242-CE4A-475B-9F33-8BC6280E36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39" name="直線コネクタ 538">
          <a:extLst>
            <a:ext uri="{FF2B5EF4-FFF2-40B4-BE49-F238E27FC236}">
              <a16:creationId xmlns:a16="http://schemas.microsoft.com/office/drawing/2014/main" id="{198B3F77-6675-4395-884A-FB5E23C6BD7A}"/>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0" name="【保健センター・保健所】&#10;有形固定資産減価償却率最小値テキスト">
          <a:extLst>
            <a:ext uri="{FF2B5EF4-FFF2-40B4-BE49-F238E27FC236}">
              <a16:creationId xmlns:a16="http://schemas.microsoft.com/office/drawing/2014/main" id="{52D42B16-431C-4569-AE29-7299C6EA547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1" name="直線コネクタ 540">
          <a:extLst>
            <a:ext uri="{FF2B5EF4-FFF2-40B4-BE49-F238E27FC236}">
              <a16:creationId xmlns:a16="http://schemas.microsoft.com/office/drawing/2014/main" id="{575FEE47-C2E7-4E64-B6E9-30945823B02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42" name="【保健センター・保健所】&#10;有形固定資産減価償却率最大値テキスト">
          <a:extLst>
            <a:ext uri="{FF2B5EF4-FFF2-40B4-BE49-F238E27FC236}">
              <a16:creationId xmlns:a16="http://schemas.microsoft.com/office/drawing/2014/main" id="{4FD93273-BAFE-420A-9CEF-1316AB7A723A}"/>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43" name="直線コネクタ 542">
          <a:extLst>
            <a:ext uri="{FF2B5EF4-FFF2-40B4-BE49-F238E27FC236}">
              <a16:creationId xmlns:a16="http://schemas.microsoft.com/office/drawing/2014/main" id="{FF757E5B-8D07-4FBB-825A-18B78A986D5F}"/>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C7CF8005-B1DD-4EAF-9DE0-7BE22960F1ED}"/>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5" name="フローチャート: 判断 544">
          <a:extLst>
            <a:ext uri="{FF2B5EF4-FFF2-40B4-BE49-F238E27FC236}">
              <a16:creationId xmlns:a16="http://schemas.microsoft.com/office/drawing/2014/main" id="{A018ED7C-A70E-46E1-9BA3-5444A2E5C125}"/>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46" name="フローチャート: 判断 545">
          <a:extLst>
            <a:ext uri="{FF2B5EF4-FFF2-40B4-BE49-F238E27FC236}">
              <a16:creationId xmlns:a16="http://schemas.microsoft.com/office/drawing/2014/main" id="{1F4138AD-0979-4E10-B4DB-4D2021FD7D22}"/>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7" name="フローチャート: 判断 546">
          <a:extLst>
            <a:ext uri="{FF2B5EF4-FFF2-40B4-BE49-F238E27FC236}">
              <a16:creationId xmlns:a16="http://schemas.microsoft.com/office/drawing/2014/main" id="{9A88BAEB-D6E2-4728-B27D-3D6C7893E3A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48" name="フローチャート: 判断 547">
          <a:extLst>
            <a:ext uri="{FF2B5EF4-FFF2-40B4-BE49-F238E27FC236}">
              <a16:creationId xmlns:a16="http://schemas.microsoft.com/office/drawing/2014/main" id="{781C522F-ACCB-4965-A08C-3CA7B638D56E}"/>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9" name="フローチャート: 判断 548">
          <a:extLst>
            <a:ext uri="{FF2B5EF4-FFF2-40B4-BE49-F238E27FC236}">
              <a16:creationId xmlns:a16="http://schemas.microsoft.com/office/drawing/2014/main" id="{FF8776B7-26D7-426C-BBBC-C94E9534C63C}"/>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263C677-3737-47FE-BBB6-1E4D88DD44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7D6D5CA-AE1E-4425-B7F0-6F4D605DDF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0410798-053E-4591-B941-CF77AB758F6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5DCC15FA-0A52-45F1-B970-A000E55FA3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A48A3FD-5419-4CC7-AD59-710440E3933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555" name="楕円 554">
          <a:extLst>
            <a:ext uri="{FF2B5EF4-FFF2-40B4-BE49-F238E27FC236}">
              <a16:creationId xmlns:a16="http://schemas.microsoft.com/office/drawing/2014/main" id="{D0DC4084-7C7B-4A33-AFE7-A3D752348D59}"/>
            </a:ext>
          </a:extLst>
        </xdr:cNvPr>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E5418BA6-5041-4807-A37A-CBA6FEC67AA6}"/>
            </a:ext>
          </a:extLst>
        </xdr:cNvPr>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57" name="楕円 556">
          <a:extLst>
            <a:ext uri="{FF2B5EF4-FFF2-40B4-BE49-F238E27FC236}">
              <a16:creationId xmlns:a16="http://schemas.microsoft.com/office/drawing/2014/main" id="{4C2487AE-7821-49ED-89DC-BF5AD5B210D9}"/>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53884</xdr:rowOff>
    </xdr:to>
    <xdr:cxnSp macro="">
      <xdr:nvCxnSpPr>
        <xdr:cNvPr id="558" name="直線コネクタ 557">
          <a:extLst>
            <a:ext uri="{FF2B5EF4-FFF2-40B4-BE49-F238E27FC236}">
              <a16:creationId xmlns:a16="http://schemas.microsoft.com/office/drawing/2014/main" id="{3A310EF6-1ACD-42E7-8B7C-E7D685B08100}"/>
            </a:ext>
          </a:extLst>
        </xdr:cNvPr>
        <xdr:cNvCxnSpPr/>
      </xdr:nvCxnSpPr>
      <xdr:spPr>
        <a:xfrm>
          <a:off x="15481300" y="1048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59" name="楕円 558">
          <a:extLst>
            <a:ext uri="{FF2B5EF4-FFF2-40B4-BE49-F238E27FC236}">
              <a16:creationId xmlns:a16="http://schemas.microsoft.com/office/drawing/2014/main" id="{CA8F36C2-C2EB-42C3-BB0E-D6D94F807A99}"/>
            </a:ext>
          </a:extLst>
        </xdr:cNvPr>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31024</xdr:rowOff>
    </xdr:to>
    <xdr:cxnSp macro="">
      <xdr:nvCxnSpPr>
        <xdr:cNvPr id="560" name="直線コネクタ 559">
          <a:extLst>
            <a:ext uri="{FF2B5EF4-FFF2-40B4-BE49-F238E27FC236}">
              <a16:creationId xmlns:a16="http://schemas.microsoft.com/office/drawing/2014/main" id="{356A3CB3-63CD-4DE2-86A9-3E8921317373}"/>
            </a:ext>
          </a:extLst>
        </xdr:cNvPr>
        <xdr:cNvCxnSpPr/>
      </xdr:nvCxnSpPr>
      <xdr:spPr>
        <a:xfrm>
          <a:off x="14592300" y="104649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561" name="楕円 560">
          <a:extLst>
            <a:ext uri="{FF2B5EF4-FFF2-40B4-BE49-F238E27FC236}">
              <a16:creationId xmlns:a16="http://schemas.microsoft.com/office/drawing/2014/main" id="{5F6643AF-B4AE-4C68-B84C-E718FC4ABB68}"/>
            </a:ext>
          </a:extLst>
        </xdr:cNvPr>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6531</xdr:rowOff>
    </xdr:to>
    <xdr:cxnSp macro="">
      <xdr:nvCxnSpPr>
        <xdr:cNvPr id="562" name="直線コネクタ 561">
          <a:extLst>
            <a:ext uri="{FF2B5EF4-FFF2-40B4-BE49-F238E27FC236}">
              <a16:creationId xmlns:a16="http://schemas.microsoft.com/office/drawing/2014/main" id="{2C0B4BD2-226E-490F-97CC-1F17F68BC9C6}"/>
            </a:ext>
          </a:extLst>
        </xdr:cNvPr>
        <xdr:cNvCxnSpPr/>
      </xdr:nvCxnSpPr>
      <xdr:spPr>
        <a:xfrm>
          <a:off x="13703300" y="104421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63" name="楕円 562">
          <a:extLst>
            <a:ext uri="{FF2B5EF4-FFF2-40B4-BE49-F238E27FC236}">
              <a16:creationId xmlns:a16="http://schemas.microsoft.com/office/drawing/2014/main" id="{A0F954ED-5259-4746-ABBC-E77B57C4C0F1}"/>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155122</xdr:rowOff>
    </xdr:to>
    <xdr:cxnSp macro="">
      <xdr:nvCxnSpPr>
        <xdr:cNvPr id="564" name="直線コネクタ 563">
          <a:extLst>
            <a:ext uri="{FF2B5EF4-FFF2-40B4-BE49-F238E27FC236}">
              <a16:creationId xmlns:a16="http://schemas.microsoft.com/office/drawing/2014/main" id="{216A9C9E-2320-44CD-AB7C-C35756A9DB57}"/>
            </a:ext>
          </a:extLst>
        </xdr:cNvPr>
        <xdr:cNvCxnSpPr/>
      </xdr:nvCxnSpPr>
      <xdr:spPr>
        <a:xfrm>
          <a:off x="12814300" y="104176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CAB2A104-8C5B-4197-B2CA-53CBC8B55B67}"/>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D1B868FD-3741-4B85-942A-A494436EF374}"/>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1FF55C5D-360B-4A2C-AB7A-2CB6EFE99B3B}"/>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5FD8A28E-FFF5-4312-9155-C5DD56575180}"/>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F75BBB88-94D8-4009-8963-05996BF3844A}"/>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601C4EE8-C09E-42A6-B411-364E46B5B044}"/>
            </a:ext>
          </a:extLst>
        </xdr:cNvPr>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2EA6101B-7207-4841-8208-B9C1753EFB34}"/>
            </a:ext>
          </a:extLst>
        </xdr:cNvPr>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B3AD51FB-5778-46C7-B2A3-989D5883E51B}"/>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D9B56AA1-C094-438D-AD28-8459DB32E9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D552E95F-3CA1-45CF-9FDA-816647C5A5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6EC9B00-62FA-4E95-9534-2C73D04195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1AB6D93A-3643-4AA9-88C1-8F58479AAC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6954EF35-86E6-4DD2-8674-A6F56F27B3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209322B1-0096-41AF-AE63-F76FFFD2C7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2A42AB78-C4AC-4FA4-B30B-3F8ECDAAD0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B98CE32B-670A-4135-B7A1-A187E324B27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61B51C58-5DD0-45EE-88BB-FEEAB2D27C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C5F62DC9-CF36-4756-B5B1-A20F3BD895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900C29B3-BFA3-4811-9849-45F2EDC7D3E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C4BEEA-D696-46AD-BAA7-4D3B734A760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A59E45D3-3B07-4AA2-94CF-25639F1D0B2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6D07717E-A7E0-4F54-B09F-2F8EC92FB25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8E19E620-A8D0-4D0A-9911-6D81BBF1C1D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F02DF6F3-C2F8-4542-8EA2-5EBDF591679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16F52D79-F9E8-46B3-999F-1FCAA1D059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8E02EB62-C66C-44AE-B887-9CB90C4DF5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888F52AF-DE9B-474B-80D1-6D4DBE8BBD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92" name="直線コネクタ 591">
          <a:extLst>
            <a:ext uri="{FF2B5EF4-FFF2-40B4-BE49-F238E27FC236}">
              <a16:creationId xmlns:a16="http://schemas.microsoft.com/office/drawing/2014/main" id="{E3AE9FCA-83BD-415F-9EB9-2B386850C09C}"/>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4116EEA3-0FC0-4144-B4A1-90FCBF51ECF7}"/>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94" name="直線コネクタ 593">
          <a:extLst>
            <a:ext uri="{FF2B5EF4-FFF2-40B4-BE49-F238E27FC236}">
              <a16:creationId xmlns:a16="http://schemas.microsoft.com/office/drawing/2014/main" id="{E05C859E-2985-4CAE-BBDF-355A03BF0ED5}"/>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5FF69441-5B1C-4722-8A33-0DE6A2B54B1D}"/>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96" name="直線コネクタ 595">
          <a:extLst>
            <a:ext uri="{FF2B5EF4-FFF2-40B4-BE49-F238E27FC236}">
              <a16:creationId xmlns:a16="http://schemas.microsoft.com/office/drawing/2014/main" id="{C668CC84-0EAB-422B-B5D1-1A03759E56EC}"/>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C8299540-8D2B-4E0C-8E74-AA0C1C19E519}"/>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98" name="フローチャート: 判断 597">
          <a:extLst>
            <a:ext uri="{FF2B5EF4-FFF2-40B4-BE49-F238E27FC236}">
              <a16:creationId xmlns:a16="http://schemas.microsoft.com/office/drawing/2014/main" id="{194E29A0-3369-47C1-9B1B-13DD906151AE}"/>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99" name="フローチャート: 判断 598">
          <a:extLst>
            <a:ext uri="{FF2B5EF4-FFF2-40B4-BE49-F238E27FC236}">
              <a16:creationId xmlns:a16="http://schemas.microsoft.com/office/drawing/2014/main" id="{67CC9ADE-9CA0-4DC6-BDE5-7AB1CA12EEF8}"/>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600" name="フローチャート: 判断 599">
          <a:extLst>
            <a:ext uri="{FF2B5EF4-FFF2-40B4-BE49-F238E27FC236}">
              <a16:creationId xmlns:a16="http://schemas.microsoft.com/office/drawing/2014/main" id="{897496ED-C7D5-418C-B0B6-447E46F75F59}"/>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01" name="フローチャート: 判断 600">
          <a:extLst>
            <a:ext uri="{FF2B5EF4-FFF2-40B4-BE49-F238E27FC236}">
              <a16:creationId xmlns:a16="http://schemas.microsoft.com/office/drawing/2014/main" id="{92BDD172-685F-4853-BFAE-27526FB70378}"/>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02" name="フローチャート: 判断 601">
          <a:extLst>
            <a:ext uri="{FF2B5EF4-FFF2-40B4-BE49-F238E27FC236}">
              <a16:creationId xmlns:a16="http://schemas.microsoft.com/office/drawing/2014/main" id="{94F69F0B-7F42-48F9-8063-141F9BC70CF2}"/>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BAF2F74-8136-445B-9D99-B76AAB8B73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38DDA56-F5F7-4185-A673-99B34F419C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FF2CEA1-1B1D-40AB-97BD-97CE4ED3BFA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2EBD564-A90D-4698-B4D2-5B39D4B8AF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D029A3B-5E35-465D-861A-8E6539CC59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144081</xdr:rowOff>
    </xdr:from>
    <xdr:to>
      <xdr:col>116</xdr:col>
      <xdr:colOff>114300</xdr:colOff>
      <xdr:row>56</xdr:row>
      <xdr:rowOff>74231</xdr:rowOff>
    </xdr:to>
    <xdr:sp macro="" textlink="">
      <xdr:nvSpPr>
        <xdr:cNvPr id="608" name="楕円 607">
          <a:extLst>
            <a:ext uri="{FF2B5EF4-FFF2-40B4-BE49-F238E27FC236}">
              <a16:creationId xmlns:a16="http://schemas.microsoft.com/office/drawing/2014/main" id="{AF618DEA-BB0C-4B59-A26C-07A0103A4A7D}"/>
            </a:ext>
          </a:extLst>
        </xdr:cNvPr>
        <xdr:cNvSpPr/>
      </xdr:nvSpPr>
      <xdr:spPr>
        <a:xfrm>
          <a:off x="22110700" y="95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91393</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D9C04183-DEF6-4276-AEBB-7EFC8A934ABF}"/>
            </a:ext>
          </a:extLst>
        </xdr:cNvPr>
        <xdr:cNvSpPr txBox="1"/>
      </xdr:nvSpPr>
      <xdr:spPr>
        <a:xfrm>
          <a:off x="22199600" y="952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20638</xdr:rowOff>
    </xdr:from>
    <xdr:to>
      <xdr:col>112</xdr:col>
      <xdr:colOff>38100</xdr:colOff>
      <xdr:row>56</xdr:row>
      <xdr:rowOff>122238</xdr:rowOff>
    </xdr:to>
    <xdr:sp macro="" textlink="">
      <xdr:nvSpPr>
        <xdr:cNvPr id="610" name="楕円 609">
          <a:extLst>
            <a:ext uri="{FF2B5EF4-FFF2-40B4-BE49-F238E27FC236}">
              <a16:creationId xmlns:a16="http://schemas.microsoft.com/office/drawing/2014/main" id="{8D47101A-E987-4FC4-98A1-2D433CBB76B0}"/>
            </a:ext>
          </a:extLst>
        </xdr:cNvPr>
        <xdr:cNvSpPr/>
      </xdr:nvSpPr>
      <xdr:spPr>
        <a:xfrm>
          <a:off x="21272500" y="9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23431</xdr:rowOff>
    </xdr:from>
    <xdr:to>
      <xdr:col>116</xdr:col>
      <xdr:colOff>63500</xdr:colOff>
      <xdr:row>56</xdr:row>
      <xdr:rowOff>71438</xdr:rowOff>
    </xdr:to>
    <xdr:cxnSp macro="">
      <xdr:nvCxnSpPr>
        <xdr:cNvPr id="611" name="直線コネクタ 610">
          <a:extLst>
            <a:ext uri="{FF2B5EF4-FFF2-40B4-BE49-F238E27FC236}">
              <a16:creationId xmlns:a16="http://schemas.microsoft.com/office/drawing/2014/main" id="{9726FBF6-76FB-49B7-9E0B-EB90EBF54145}"/>
            </a:ext>
          </a:extLst>
        </xdr:cNvPr>
        <xdr:cNvCxnSpPr/>
      </xdr:nvCxnSpPr>
      <xdr:spPr>
        <a:xfrm flipV="1">
          <a:off x="21323300" y="9624631"/>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70358</xdr:rowOff>
    </xdr:from>
    <xdr:to>
      <xdr:col>107</xdr:col>
      <xdr:colOff>101600</xdr:colOff>
      <xdr:row>57</xdr:row>
      <xdr:rowOff>508</xdr:rowOff>
    </xdr:to>
    <xdr:sp macro="" textlink="">
      <xdr:nvSpPr>
        <xdr:cNvPr id="612" name="楕円 611">
          <a:extLst>
            <a:ext uri="{FF2B5EF4-FFF2-40B4-BE49-F238E27FC236}">
              <a16:creationId xmlns:a16="http://schemas.microsoft.com/office/drawing/2014/main" id="{4DAA6D24-94A2-4DF3-B308-B35D84924D53}"/>
            </a:ext>
          </a:extLst>
        </xdr:cNvPr>
        <xdr:cNvSpPr/>
      </xdr:nvSpPr>
      <xdr:spPr>
        <a:xfrm>
          <a:off x="20383500" y="96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71438</xdr:rowOff>
    </xdr:from>
    <xdr:to>
      <xdr:col>111</xdr:col>
      <xdr:colOff>177800</xdr:colOff>
      <xdr:row>56</xdr:row>
      <xdr:rowOff>121158</xdr:rowOff>
    </xdr:to>
    <xdr:cxnSp macro="">
      <xdr:nvCxnSpPr>
        <xdr:cNvPr id="613" name="直線コネクタ 612">
          <a:extLst>
            <a:ext uri="{FF2B5EF4-FFF2-40B4-BE49-F238E27FC236}">
              <a16:creationId xmlns:a16="http://schemas.microsoft.com/office/drawing/2014/main" id="{BFF76B21-25DC-4739-9D45-68F070135DB6}"/>
            </a:ext>
          </a:extLst>
        </xdr:cNvPr>
        <xdr:cNvCxnSpPr/>
      </xdr:nvCxnSpPr>
      <xdr:spPr>
        <a:xfrm flipV="1">
          <a:off x="20434300" y="967263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116649</xdr:rowOff>
    </xdr:from>
    <xdr:to>
      <xdr:col>102</xdr:col>
      <xdr:colOff>165100</xdr:colOff>
      <xdr:row>57</xdr:row>
      <xdr:rowOff>46799</xdr:rowOff>
    </xdr:to>
    <xdr:sp macro="" textlink="">
      <xdr:nvSpPr>
        <xdr:cNvPr id="614" name="楕円 613">
          <a:extLst>
            <a:ext uri="{FF2B5EF4-FFF2-40B4-BE49-F238E27FC236}">
              <a16:creationId xmlns:a16="http://schemas.microsoft.com/office/drawing/2014/main" id="{C4E443D4-2C08-466C-93F5-831843066208}"/>
            </a:ext>
          </a:extLst>
        </xdr:cNvPr>
        <xdr:cNvSpPr/>
      </xdr:nvSpPr>
      <xdr:spPr>
        <a:xfrm>
          <a:off x="19494500" y="9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121158</xdr:rowOff>
    </xdr:from>
    <xdr:to>
      <xdr:col>107</xdr:col>
      <xdr:colOff>50800</xdr:colOff>
      <xdr:row>56</xdr:row>
      <xdr:rowOff>167449</xdr:rowOff>
    </xdr:to>
    <xdr:cxnSp macro="">
      <xdr:nvCxnSpPr>
        <xdr:cNvPr id="615" name="直線コネクタ 614">
          <a:extLst>
            <a:ext uri="{FF2B5EF4-FFF2-40B4-BE49-F238E27FC236}">
              <a16:creationId xmlns:a16="http://schemas.microsoft.com/office/drawing/2014/main" id="{E2AD8F36-8DA3-4283-9E33-84784FB70995}"/>
            </a:ext>
          </a:extLst>
        </xdr:cNvPr>
        <xdr:cNvCxnSpPr/>
      </xdr:nvCxnSpPr>
      <xdr:spPr>
        <a:xfrm flipV="1">
          <a:off x="19545300" y="9722358"/>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148082</xdr:rowOff>
    </xdr:from>
    <xdr:to>
      <xdr:col>98</xdr:col>
      <xdr:colOff>38100</xdr:colOff>
      <xdr:row>57</xdr:row>
      <xdr:rowOff>78232</xdr:rowOff>
    </xdr:to>
    <xdr:sp macro="" textlink="">
      <xdr:nvSpPr>
        <xdr:cNvPr id="616" name="楕円 615">
          <a:extLst>
            <a:ext uri="{FF2B5EF4-FFF2-40B4-BE49-F238E27FC236}">
              <a16:creationId xmlns:a16="http://schemas.microsoft.com/office/drawing/2014/main" id="{A4259AD5-5327-43C1-A147-2F5860E5F6E3}"/>
            </a:ext>
          </a:extLst>
        </xdr:cNvPr>
        <xdr:cNvSpPr/>
      </xdr:nvSpPr>
      <xdr:spPr>
        <a:xfrm>
          <a:off x="18605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167449</xdr:rowOff>
    </xdr:from>
    <xdr:to>
      <xdr:col>102</xdr:col>
      <xdr:colOff>114300</xdr:colOff>
      <xdr:row>57</xdr:row>
      <xdr:rowOff>27432</xdr:rowOff>
    </xdr:to>
    <xdr:cxnSp macro="">
      <xdr:nvCxnSpPr>
        <xdr:cNvPr id="617" name="直線コネクタ 616">
          <a:extLst>
            <a:ext uri="{FF2B5EF4-FFF2-40B4-BE49-F238E27FC236}">
              <a16:creationId xmlns:a16="http://schemas.microsoft.com/office/drawing/2014/main" id="{A6A28013-2263-43AD-B409-FFA3DBCBBFB3}"/>
            </a:ext>
          </a:extLst>
        </xdr:cNvPr>
        <xdr:cNvCxnSpPr/>
      </xdr:nvCxnSpPr>
      <xdr:spPr>
        <a:xfrm flipV="1">
          <a:off x="18656300" y="9768649"/>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618" name="n_1aveValue【保健センター・保健所】&#10;一人当たり面積">
          <a:extLst>
            <a:ext uri="{FF2B5EF4-FFF2-40B4-BE49-F238E27FC236}">
              <a16:creationId xmlns:a16="http://schemas.microsoft.com/office/drawing/2014/main" id="{6D6477C4-E742-4E21-B445-184E0B398BD3}"/>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619" name="n_2aveValue【保健センター・保健所】&#10;一人当たり面積">
          <a:extLst>
            <a:ext uri="{FF2B5EF4-FFF2-40B4-BE49-F238E27FC236}">
              <a16:creationId xmlns:a16="http://schemas.microsoft.com/office/drawing/2014/main" id="{DE4C8E2B-0BCF-42CF-9FF0-250D50FF4DE3}"/>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620" name="n_3aveValue【保健センター・保健所】&#10;一人当たり面積">
          <a:extLst>
            <a:ext uri="{FF2B5EF4-FFF2-40B4-BE49-F238E27FC236}">
              <a16:creationId xmlns:a16="http://schemas.microsoft.com/office/drawing/2014/main" id="{629922EA-EA85-4F3A-93D9-80D1E9CCF71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621" name="n_4aveValue【保健センター・保健所】&#10;一人当たり面積">
          <a:extLst>
            <a:ext uri="{FF2B5EF4-FFF2-40B4-BE49-F238E27FC236}">
              <a16:creationId xmlns:a16="http://schemas.microsoft.com/office/drawing/2014/main" id="{01598476-DBCC-4EB3-81F3-C480D2C1435D}"/>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138765</xdr:rowOff>
    </xdr:from>
    <xdr:ext cx="469744" cy="259045"/>
    <xdr:sp macro="" textlink="">
      <xdr:nvSpPr>
        <xdr:cNvPr id="622" name="n_1mainValue【保健センター・保健所】&#10;一人当たり面積">
          <a:extLst>
            <a:ext uri="{FF2B5EF4-FFF2-40B4-BE49-F238E27FC236}">
              <a16:creationId xmlns:a16="http://schemas.microsoft.com/office/drawing/2014/main" id="{15B9C004-6313-4DA4-8B28-5C55CF1C1D55}"/>
            </a:ext>
          </a:extLst>
        </xdr:cNvPr>
        <xdr:cNvSpPr txBox="1"/>
      </xdr:nvSpPr>
      <xdr:spPr>
        <a:xfrm>
          <a:off x="21075727" y="939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17035</xdr:rowOff>
    </xdr:from>
    <xdr:ext cx="469744" cy="259045"/>
    <xdr:sp macro="" textlink="">
      <xdr:nvSpPr>
        <xdr:cNvPr id="623" name="n_2mainValue【保健センター・保健所】&#10;一人当たり面積">
          <a:extLst>
            <a:ext uri="{FF2B5EF4-FFF2-40B4-BE49-F238E27FC236}">
              <a16:creationId xmlns:a16="http://schemas.microsoft.com/office/drawing/2014/main" id="{676BDB89-6420-4921-8149-EC0D102E2B9A}"/>
            </a:ext>
          </a:extLst>
        </xdr:cNvPr>
        <xdr:cNvSpPr txBox="1"/>
      </xdr:nvSpPr>
      <xdr:spPr>
        <a:xfrm>
          <a:off x="20199427" y="94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63326</xdr:rowOff>
    </xdr:from>
    <xdr:ext cx="469744" cy="259045"/>
    <xdr:sp macro="" textlink="">
      <xdr:nvSpPr>
        <xdr:cNvPr id="624" name="n_3mainValue【保健センター・保健所】&#10;一人当たり面積">
          <a:extLst>
            <a:ext uri="{FF2B5EF4-FFF2-40B4-BE49-F238E27FC236}">
              <a16:creationId xmlns:a16="http://schemas.microsoft.com/office/drawing/2014/main" id="{BE197A5B-109E-4823-B129-CBD8143408F8}"/>
            </a:ext>
          </a:extLst>
        </xdr:cNvPr>
        <xdr:cNvSpPr txBox="1"/>
      </xdr:nvSpPr>
      <xdr:spPr>
        <a:xfrm>
          <a:off x="19310427" y="9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94759</xdr:rowOff>
    </xdr:from>
    <xdr:ext cx="469744" cy="259045"/>
    <xdr:sp macro="" textlink="">
      <xdr:nvSpPr>
        <xdr:cNvPr id="625" name="n_4mainValue【保健センター・保健所】&#10;一人当たり面積">
          <a:extLst>
            <a:ext uri="{FF2B5EF4-FFF2-40B4-BE49-F238E27FC236}">
              <a16:creationId xmlns:a16="http://schemas.microsoft.com/office/drawing/2014/main" id="{17DFF54E-0D1D-42C6-B8CE-AA7455728DAB}"/>
            </a:ext>
          </a:extLst>
        </xdr:cNvPr>
        <xdr:cNvSpPr txBox="1"/>
      </xdr:nvSpPr>
      <xdr:spPr>
        <a:xfrm>
          <a:off x="18421427" y="952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6D3F18E-0B55-44DB-AC4D-FBE2A28EDD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8C63F08-7DC6-4450-BDC6-4C654B7F5D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34A49C2-EF91-438A-8ECF-34CA959275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10DEC2A-813F-49AD-AD6F-9823C56DD8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4F00D3C-83F5-402F-8DF3-9102C332EB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FECA87C4-3366-4CC4-B1D3-D50F5DE9F7B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E0197CF-419F-480D-A0E5-6F5321247F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A3FF156-7E56-488D-9897-2F126237CE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5CEFC416-7E47-42CE-BBE9-A3136C0EC0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7B56E83C-6DC1-4459-B9A8-10DA389826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2D2A686E-9F78-4C8B-87DD-2EB705D232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8C611E80-4E32-4ACF-A92D-4B1DE69189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4F531E30-CE8D-4352-86AF-D239175359D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B1F5BA6B-B3C0-4B1F-934A-8C4737C16D7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F1E693A4-5D49-4EFB-BBED-D5425799B5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1F051549-4845-4FC5-80BC-BE0BD8BF609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641245C1-2487-46D5-87A6-22763F29235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1165C1EB-AC43-4192-88A2-D1AFD40ACFE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BD0FC1AE-E34D-443D-A19B-A323037B869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AE3C27B4-F87F-4F65-ABF3-32707A4898F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15D53C02-E997-4179-94A4-5C799832711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AD73D7FA-0E33-4B11-9904-613BA01757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A543D3A9-E867-429B-AB58-40D1B10686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5E1B8B2F-9779-4351-860B-9E65C24D21B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F3694A3D-EE20-41AC-A95B-4F8D500A090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D31C0E2B-D097-4702-84CA-D493F9FC435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AE171AE0-76E8-486F-AF22-B78EE840CD7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F302FA31-4A91-4E7B-97BC-21328F760D8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83C26BDE-E65E-4B30-A208-9B2680F1D23D}"/>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55" name="フローチャート: 判断 654">
          <a:extLst>
            <a:ext uri="{FF2B5EF4-FFF2-40B4-BE49-F238E27FC236}">
              <a16:creationId xmlns:a16="http://schemas.microsoft.com/office/drawing/2014/main" id="{377147CA-B104-4DB5-9ED3-6AAAF3AE388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56" name="フローチャート: 判断 655">
          <a:extLst>
            <a:ext uri="{FF2B5EF4-FFF2-40B4-BE49-F238E27FC236}">
              <a16:creationId xmlns:a16="http://schemas.microsoft.com/office/drawing/2014/main" id="{8709475C-3D97-433F-95AF-A1FF9707312F}"/>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57" name="フローチャート: 判断 656">
          <a:extLst>
            <a:ext uri="{FF2B5EF4-FFF2-40B4-BE49-F238E27FC236}">
              <a16:creationId xmlns:a16="http://schemas.microsoft.com/office/drawing/2014/main" id="{BDF1C4B0-4084-4AF3-960C-9128E9E59C7E}"/>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58" name="フローチャート: 判断 657">
          <a:extLst>
            <a:ext uri="{FF2B5EF4-FFF2-40B4-BE49-F238E27FC236}">
              <a16:creationId xmlns:a16="http://schemas.microsoft.com/office/drawing/2014/main" id="{46F8A2E5-ECBF-4F07-80EA-645B0BF70704}"/>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59" name="フローチャート: 判断 658">
          <a:extLst>
            <a:ext uri="{FF2B5EF4-FFF2-40B4-BE49-F238E27FC236}">
              <a16:creationId xmlns:a16="http://schemas.microsoft.com/office/drawing/2014/main" id="{78B9DACE-6EF2-4A67-A81F-6EDE8B41EA89}"/>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2722C37-0685-42E0-8DD7-1733466490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4FA75D5-A0DC-4195-8819-103884BA4FE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21076F5-1376-4B73-9D9D-DBF666872A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EE76392-16CD-4239-8484-0F86F02918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F4C26C0-A56A-4A6B-A4F3-F097BAFE27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5" name="楕円 664">
          <a:extLst>
            <a:ext uri="{FF2B5EF4-FFF2-40B4-BE49-F238E27FC236}">
              <a16:creationId xmlns:a16="http://schemas.microsoft.com/office/drawing/2014/main" id="{DDB61183-10D5-4C18-9EB8-C3B6C34F6706}"/>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6" name="【消防施設】&#10;有形固定資産減価償却率該当値テキスト">
          <a:extLst>
            <a:ext uri="{FF2B5EF4-FFF2-40B4-BE49-F238E27FC236}">
              <a16:creationId xmlns:a16="http://schemas.microsoft.com/office/drawing/2014/main" id="{2D0CBC25-CDDB-4D25-ACA9-F9AC8C0850A0}"/>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7" name="楕円 666">
          <a:extLst>
            <a:ext uri="{FF2B5EF4-FFF2-40B4-BE49-F238E27FC236}">
              <a16:creationId xmlns:a16="http://schemas.microsoft.com/office/drawing/2014/main" id="{A97B039D-9DEB-49CE-AAAB-6EEF6E3A20DD}"/>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8" name="直線コネクタ 667">
          <a:extLst>
            <a:ext uri="{FF2B5EF4-FFF2-40B4-BE49-F238E27FC236}">
              <a16:creationId xmlns:a16="http://schemas.microsoft.com/office/drawing/2014/main" id="{CA6349AA-803A-4EBF-9C40-B285036854D4}"/>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9" name="楕円 668">
          <a:extLst>
            <a:ext uri="{FF2B5EF4-FFF2-40B4-BE49-F238E27FC236}">
              <a16:creationId xmlns:a16="http://schemas.microsoft.com/office/drawing/2014/main" id="{2A7FB8E0-61FC-4B02-A73E-58F0270013E3}"/>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0" name="直線コネクタ 669">
          <a:extLst>
            <a:ext uri="{FF2B5EF4-FFF2-40B4-BE49-F238E27FC236}">
              <a16:creationId xmlns:a16="http://schemas.microsoft.com/office/drawing/2014/main" id="{25CC2325-8002-4F66-85FF-DC8814357D1D}"/>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1" name="楕円 670">
          <a:extLst>
            <a:ext uri="{FF2B5EF4-FFF2-40B4-BE49-F238E27FC236}">
              <a16:creationId xmlns:a16="http://schemas.microsoft.com/office/drawing/2014/main" id="{6B3EF481-FFF7-4A38-9916-9B6167C87B2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2" name="直線コネクタ 671">
          <a:extLst>
            <a:ext uri="{FF2B5EF4-FFF2-40B4-BE49-F238E27FC236}">
              <a16:creationId xmlns:a16="http://schemas.microsoft.com/office/drawing/2014/main" id="{E1C772DF-3373-4280-A9FE-3AB7575383B3}"/>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3" name="楕円 672">
          <a:extLst>
            <a:ext uri="{FF2B5EF4-FFF2-40B4-BE49-F238E27FC236}">
              <a16:creationId xmlns:a16="http://schemas.microsoft.com/office/drawing/2014/main" id="{F0BF90BE-3149-4272-B904-3DAE3443E9DE}"/>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4" name="直線コネクタ 673">
          <a:extLst>
            <a:ext uri="{FF2B5EF4-FFF2-40B4-BE49-F238E27FC236}">
              <a16:creationId xmlns:a16="http://schemas.microsoft.com/office/drawing/2014/main" id="{D56AF5F7-86F3-49CC-A38A-C93C579674EA}"/>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75" name="n_1aveValue【消防施設】&#10;有形固定資産減価償却率">
          <a:extLst>
            <a:ext uri="{FF2B5EF4-FFF2-40B4-BE49-F238E27FC236}">
              <a16:creationId xmlns:a16="http://schemas.microsoft.com/office/drawing/2014/main" id="{E87B8AB8-6C06-4A35-B54E-3D288E0B46A7}"/>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76" name="n_2aveValue【消防施設】&#10;有形固定資産減価償却率">
          <a:extLst>
            <a:ext uri="{FF2B5EF4-FFF2-40B4-BE49-F238E27FC236}">
              <a16:creationId xmlns:a16="http://schemas.microsoft.com/office/drawing/2014/main" id="{0DD4D858-810E-4475-B774-4DB2A4000169}"/>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77" name="n_3aveValue【消防施設】&#10;有形固定資産減価償却率">
          <a:extLst>
            <a:ext uri="{FF2B5EF4-FFF2-40B4-BE49-F238E27FC236}">
              <a16:creationId xmlns:a16="http://schemas.microsoft.com/office/drawing/2014/main" id="{67CEDF70-138C-4B28-8B5D-59603AB953CB}"/>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8" name="n_4aveValue【消防施設】&#10;有形固定資産減価償却率">
          <a:extLst>
            <a:ext uri="{FF2B5EF4-FFF2-40B4-BE49-F238E27FC236}">
              <a16:creationId xmlns:a16="http://schemas.microsoft.com/office/drawing/2014/main" id="{AB3A8659-EF2D-4A1F-A5E5-1948F20F4154}"/>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9" name="n_1mainValue【消防施設】&#10;有形固定資産減価償却率">
          <a:extLst>
            <a:ext uri="{FF2B5EF4-FFF2-40B4-BE49-F238E27FC236}">
              <a16:creationId xmlns:a16="http://schemas.microsoft.com/office/drawing/2014/main" id="{6B65C634-52C2-447D-8D58-4B4E86A506D8}"/>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0" name="n_2mainValue【消防施設】&#10;有形固定資産減価償却率">
          <a:extLst>
            <a:ext uri="{FF2B5EF4-FFF2-40B4-BE49-F238E27FC236}">
              <a16:creationId xmlns:a16="http://schemas.microsoft.com/office/drawing/2014/main" id="{C02F4648-C9EE-4D1A-8C01-3901736EFB24}"/>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1" name="n_3mainValue【消防施設】&#10;有形固定資産減価償却率">
          <a:extLst>
            <a:ext uri="{FF2B5EF4-FFF2-40B4-BE49-F238E27FC236}">
              <a16:creationId xmlns:a16="http://schemas.microsoft.com/office/drawing/2014/main" id="{BC6DB346-8670-4BFD-91B3-7FB8DB2924E8}"/>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82" name="n_4mainValue【消防施設】&#10;有形固定資産減価償却率">
          <a:extLst>
            <a:ext uri="{FF2B5EF4-FFF2-40B4-BE49-F238E27FC236}">
              <a16:creationId xmlns:a16="http://schemas.microsoft.com/office/drawing/2014/main" id="{1D6FB35F-D3C6-4DBC-B8F8-FF0E6F5F6C29}"/>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796F7554-E7D6-400B-821A-A834C41B36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A6DE3D24-60B7-40C4-9D0A-A8D149DD05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C32BF529-2CE3-4A25-B750-79B98A931B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63DA48B0-90CB-4B68-B6E5-46F89BB331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8D5974E-29FF-4887-BED9-82279020AA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1D11AB66-151D-4264-8468-DAC587DFAE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BC1C0446-EFC1-43F4-AA19-42D32C4157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C11987A-2D38-4D1F-AAD4-F758C00103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481F095-8222-41D5-9C82-373598C098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1DDEC3A4-75B0-41D4-ABC0-3152BE89E7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D80CDE3B-C2D5-4D26-9A14-0591B1FBE3E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1AD13F74-C48E-4B87-86F7-E0FC65478DE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B26C9582-E6CD-4B70-BCE1-3D234083456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EBC66E27-108A-4310-9EC4-48BAED1945C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C73D1650-6F02-43D8-AB1D-439A37B0FC6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62CA07E2-D06C-4A15-B8D9-E94BBE9600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A51BAD6D-6A04-42D5-B34D-BDF94D821E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34FDB289-0026-4674-A441-C4565DD549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9A9F7301-F014-40D7-A82D-4FCCD126AEF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BC0964F1-9AB2-4A0B-8A81-84394760AEA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2E5B513F-AE3B-40F0-9F2E-ED7D053785F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22F7288D-C2FC-4337-9856-66B6BEBC415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BA87DC66-9EA2-4C1E-8C28-14480CD5E9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706" name="直線コネクタ 705">
          <a:extLst>
            <a:ext uri="{FF2B5EF4-FFF2-40B4-BE49-F238E27FC236}">
              <a16:creationId xmlns:a16="http://schemas.microsoft.com/office/drawing/2014/main" id="{AD55FA07-BDAA-48BF-B0C9-80D0D0977D93}"/>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07" name="【消防施設】&#10;一人当たり面積最小値テキスト">
          <a:extLst>
            <a:ext uri="{FF2B5EF4-FFF2-40B4-BE49-F238E27FC236}">
              <a16:creationId xmlns:a16="http://schemas.microsoft.com/office/drawing/2014/main" id="{5E8CAF95-188B-4B56-AECA-5A60380DEBF5}"/>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08" name="直線コネクタ 707">
          <a:extLst>
            <a:ext uri="{FF2B5EF4-FFF2-40B4-BE49-F238E27FC236}">
              <a16:creationId xmlns:a16="http://schemas.microsoft.com/office/drawing/2014/main" id="{C9B30544-4ECF-4DDD-9B7B-B6D4FA4803F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709" name="【消防施設】&#10;一人当たり面積最大値テキスト">
          <a:extLst>
            <a:ext uri="{FF2B5EF4-FFF2-40B4-BE49-F238E27FC236}">
              <a16:creationId xmlns:a16="http://schemas.microsoft.com/office/drawing/2014/main" id="{D76D610F-A9F7-47AB-8E98-5114D974A6A1}"/>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10" name="直線コネクタ 709">
          <a:extLst>
            <a:ext uri="{FF2B5EF4-FFF2-40B4-BE49-F238E27FC236}">
              <a16:creationId xmlns:a16="http://schemas.microsoft.com/office/drawing/2014/main" id="{AC4AEBD5-AFC1-4FBE-AE95-8C066C3A2476}"/>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11" name="【消防施設】&#10;一人当たり面積平均値テキスト">
          <a:extLst>
            <a:ext uri="{FF2B5EF4-FFF2-40B4-BE49-F238E27FC236}">
              <a16:creationId xmlns:a16="http://schemas.microsoft.com/office/drawing/2014/main" id="{DA6DC6AD-FEEC-4196-A99B-ED83C0713C6F}"/>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12" name="フローチャート: 判断 711">
          <a:extLst>
            <a:ext uri="{FF2B5EF4-FFF2-40B4-BE49-F238E27FC236}">
              <a16:creationId xmlns:a16="http://schemas.microsoft.com/office/drawing/2014/main" id="{ACBA057A-52CE-49CE-A4EC-6F63BCD5D7E6}"/>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13" name="フローチャート: 判断 712">
          <a:extLst>
            <a:ext uri="{FF2B5EF4-FFF2-40B4-BE49-F238E27FC236}">
              <a16:creationId xmlns:a16="http://schemas.microsoft.com/office/drawing/2014/main" id="{6759DF7D-2E6E-4669-92B6-925A065FA78E}"/>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14" name="フローチャート: 判断 713">
          <a:extLst>
            <a:ext uri="{FF2B5EF4-FFF2-40B4-BE49-F238E27FC236}">
              <a16:creationId xmlns:a16="http://schemas.microsoft.com/office/drawing/2014/main" id="{94BCA4EC-B7F5-4286-B0F6-8EAFE266CC27}"/>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15" name="フローチャート: 判断 714">
          <a:extLst>
            <a:ext uri="{FF2B5EF4-FFF2-40B4-BE49-F238E27FC236}">
              <a16:creationId xmlns:a16="http://schemas.microsoft.com/office/drawing/2014/main" id="{6414004C-BA68-4D39-8552-B2CB1616B382}"/>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16" name="フローチャート: 判断 715">
          <a:extLst>
            <a:ext uri="{FF2B5EF4-FFF2-40B4-BE49-F238E27FC236}">
              <a16:creationId xmlns:a16="http://schemas.microsoft.com/office/drawing/2014/main" id="{0F5B03CC-6E85-446B-8293-6588BB41B13E}"/>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8864A02-5D41-42B1-8F36-C92922F0A2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F687312-10EC-41A3-A291-C1FEC2FED1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3074ED0-50C3-4C2A-83D7-1EAEE92B39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1ADA607-0472-48A3-9FC3-7A70F34285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0A4C305-7FDE-4A81-AC7C-55E26C733B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148844</xdr:rowOff>
    </xdr:from>
    <xdr:to>
      <xdr:col>116</xdr:col>
      <xdr:colOff>114300</xdr:colOff>
      <xdr:row>86</xdr:row>
      <xdr:rowOff>78994</xdr:rowOff>
    </xdr:to>
    <xdr:sp macro="" textlink="">
      <xdr:nvSpPr>
        <xdr:cNvPr id="722" name="楕円 721">
          <a:extLst>
            <a:ext uri="{FF2B5EF4-FFF2-40B4-BE49-F238E27FC236}">
              <a16:creationId xmlns:a16="http://schemas.microsoft.com/office/drawing/2014/main" id="{91C35A3A-2AB8-4EA0-A5E8-F5ABB5B104E3}"/>
            </a:ext>
          </a:extLst>
        </xdr:cNvPr>
        <xdr:cNvSpPr/>
      </xdr:nvSpPr>
      <xdr:spPr>
        <a:xfrm>
          <a:off x="221107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63771</xdr:rowOff>
    </xdr:from>
    <xdr:ext cx="469744" cy="259045"/>
    <xdr:sp macro="" textlink="">
      <xdr:nvSpPr>
        <xdr:cNvPr id="723" name="【消防施設】&#10;一人当たり面積該当値テキスト">
          <a:extLst>
            <a:ext uri="{FF2B5EF4-FFF2-40B4-BE49-F238E27FC236}">
              <a16:creationId xmlns:a16="http://schemas.microsoft.com/office/drawing/2014/main" id="{6DEBF571-2BC7-46BC-BD10-BE99128C1371}"/>
            </a:ext>
          </a:extLst>
        </xdr:cNvPr>
        <xdr:cNvSpPr txBox="1"/>
      </xdr:nvSpPr>
      <xdr:spPr>
        <a:xfrm>
          <a:off x="22199600" y="1463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151892</xdr:rowOff>
    </xdr:from>
    <xdr:to>
      <xdr:col>112</xdr:col>
      <xdr:colOff>38100</xdr:colOff>
      <xdr:row>86</xdr:row>
      <xdr:rowOff>82042</xdr:rowOff>
    </xdr:to>
    <xdr:sp macro="" textlink="">
      <xdr:nvSpPr>
        <xdr:cNvPr id="724" name="楕円 723">
          <a:extLst>
            <a:ext uri="{FF2B5EF4-FFF2-40B4-BE49-F238E27FC236}">
              <a16:creationId xmlns:a16="http://schemas.microsoft.com/office/drawing/2014/main" id="{3C2F8EDB-0841-4B93-9952-E66262DBE467}"/>
            </a:ext>
          </a:extLst>
        </xdr:cNvPr>
        <xdr:cNvSpPr/>
      </xdr:nvSpPr>
      <xdr:spPr>
        <a:xfrm>
          <a:off x="21272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28194</xdr:rowOff>
    </xdr:from>
    <xdr:to>
      <xdr:col>116</xdr:col>
      <xdr:colOff>63500</xdr:colOff>
      <xdr:row>86</xdr:row>
      <xdr:rowOff>31242</xdr:rowOff>
    </xdr:to>
    <xdr:cxnSp macro="">
      <xdr:nvCxnSpPr>
        <xdr:cNvPr id="725" name="直線コネクタ 724">
          <a:extLst>
            <a:ext uri="{FF2B5EF4-FFF2-40B4-BE49-F238E27FC236}">
              <a16:creationId xmlns:a16="http://schemas.microsoft.com/office/drawing/2014/main" id="{1BF7DE58-845C-4941-B9F1-155C3659C40B}"/>
            </a:ext>
          </a:extLst>
        </xdr:cNvPr>
        <xdr:cNvCxnSpPr/>
      </xdr:nvCxnSpPr>
      <xdr:spPr>
        <a:xfrm flipV="1">
          <a:off x="21323300" y="1477289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155702</xdr:rowOff>
    </xdr:from>
    <xdr:to>
      <xdr:col>107</xdr:col>
      <xdr:colOff>101600</xdr:colOff>
      <xdr:row>86</xdr:row>
      <xdr:rowOff>85852</xdr:rowOff>
    </xdr:to>
    <xdr:sp macro="" textlink="">
      <xdr:nvSpPr>
        <xdr:cNvPr id="726" name="楕円 725">
          <a:extLst>
            <a:ext uri="{FF2B5EF4-FFF2-40B4-BE49-F238E27FC236}">
              <a16:creationId xmlns:a16="http://schemas.microsoft.com/office/drawing/2014/main" id="{FB49A4E1-3AB4-46AA-A33C-333824FD96A1}"/>
            </a:ext>
          </a:extLst>
        </xdr:cNvPr>
        <xdr:cNvSpPr/>
      </xdr:nvSpPr>
      <xdr:spPr>
        <a:xfrm>
          <a:off x="20383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31242</xdr:rowOff>
    </xdr:from>
    <xdr:to>
      <xdr:col>111</xdr:col>
      <xdr:colOff>177800</xdr:colOff>
      <xdr:row>86</xdr:row>
      <xdr:rowOff>35052</xdr:rowOff>
    </xdr:to>
    <xdr:cxnSp macro="">
      <xdr:nvCxnSpPr>
        <xdr:cNvPr id="727" name="直線コネクタ 726">
          <a:extLst>
            <a:ext uri="{FF2B5EF4-FFF2-40B4-BE49-F238E27FC236}">
              <a16:creationId xmlns:a16="http://schemas.microsoft.com/office/drawing/2014/main" id="{B93916A8-51E3-4AC4-9F17-2357370D68AF}"/>
            </a:ext>
          </a:extLst>
        </xdr:cNvPr>
        <xdr:cNvCxnSpPr/>
      </xdr:nvCxnSpPr>
      <xdr:spPr>
        <a:xfrm flipV="1">
          <a:off x="20434300" y="147759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8" name="楕円 727">
          <a:extLst>
            <a:ext uri="{FF2B5EF4-FFF2-40B4-BE49-F238E27FC236}">
              <a16:creationId xmlns:a16="http://schemas.microsoft.com/office/drawing/2014/main" id="{33B2BDAD-0BD0-4247-B3AE-D3FF5784F209}"/>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35052</xdr:rowOff>
    </xdr:from>
    <xdr:to>
      <xdr:col>107</xdr:col>
      <xdr:colOff>50800</xdr:colOff>
      <xdr:row>86</xdr:row>
      <xdr:rowOff>38100</xdr:rowOff>
    </xdr:to>
    <xdr:cxnSp macro="">
      <xdr:nvCxnSpPr>
        <xdr:cNvPr id="729" name="直線コネクタ 728">
          <a:extLst>
            <a:ext uri="{FF2B5EF4-FFF2-40B4-BE49-F238E27FC236}">
              <a16:creationId xmlns:a16="http://schemas.microsoft.com/office/drawing/2014/main" id="{98FB0C37-68DD-40D6-ABA6-E86F6978F503}"/>
            </a:ext>
          </a:extLst>
        </xdr:cNvPr>
        <xdr:cNvCxnSpPr/>
      </xdr:nvCxnSpPr>
      <xdr:spPr>
        <a:xfrm flipV="1">
          <a:off x="19545300" y="147797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161037</xdr:rowOff>
    </xdr:from>
    <xdr:to>
      <xdr:col>98</xdr:col>
      <xdr:colOff>38100</xdr:colOff>
      <xdr:row>86</xdr:row>
      <xdr:rowOff>91187</xdr:rowOff>
    </xdr:to>
    <xdr:sp macro="" textlink="">
      <xdr:nvSpPr>
        <xdr:cNvPr id="730" name="楕円 729">
          <a:extLst>
            <a:ext uri="{FF2B5EF4-FFF2-40B4-BE49-F238E27FC236}">
              <a16:creationId xmlns:a16="http://schemas.microsoft.com/office/drawing/2014/main" id="{6BA921F2-4023-406B-AA28-311D8A6BBE10}"/>
            </a:ext>
          </a:extLst>
        </xdr:cNvPr>
        <xdr:cNvSpPr/>
      </xdr:nvSpPr>
      <xdr:spPr>
        <a:xfrm>
          <a:off x="18605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40387</xdr:rowOff>
    </xdr:to>
    <xdr:cxnSp macro="">
      <xdr:nvCxnSpPr>
        <xdr:cNvPr id="731" name="直線コネクタ 730">
          <a:extLst>
            <a:ext uri="{FF2B5EF4-FFF2-40B4-BE49-F238E27FC236}">
              <a16:creationId xmlns:a16="http://schemas.microsoft.com/office/drawing/2014/main" id="{2DF14C85-7A34-42B9-9870-BC2D09B38A1B}"/>
            </a:ext>
          </a:extLst>
        </xdr:cNvPr>
        <xdr:cNvCxnSpPr/>
      </xdr:nvCxnSpPr>
      <xdr:spPr>
        <a:xfrm flipV="1">
          <a:off x="18656300" y="147828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732" name="n_1aveValue【消防施設】&#10;一人当たり面積">
          <a:extLst>
            <a:ext uri="{FF2B5EF4-FFF2-40B4-BE49-F238E27FC236}">
              <a16:creationId xmlns:a16="http://schemas.microsoft.com/office/drawing/2014/main" id="{AA8B32B5-F681-4BE1-85D5-C38B796E347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733" name="n_2aveValue【消防施設】&#10;一人当たり面積">
          <a:extLst>
            <a:ext uri="{FF2B5EF4-FFF2-40B4-BE49-F238E27FC236}">
              <a16:creationId xmlns:a16="http://schemas.microsoft.com/office/drawing/2014/main" id="{0C73ECEA-8943-4805-A221-29450C2B5C78}"/>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34" name="n_3aveValue【消防施設】&#10;一人当たり面積">
          <a:extLst>
            <a:ext uri="{FF2B5EF4-FFF2-40B4-BE49-F238E27FC236}">
              <a16:creationId xmlns:a16="http://schemas.microsoft.com/office/drawing/2014/main" id="{5F80744E-727B-4F52-AAB1-2D8E3BE2C64A}"/>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35" name="n_4aveValue【消防施設】&#10;一人当たり面積">
          <a:extLst>
            <a:ext uri="{FF2B5EF4-FFF2-40B4-BE49-F238E27FC236}">
              <a16:creationId xmlns:a16="http://schemas.microsoft.com/office/drawing/2014/main" id="{B79A3B0E-32B4-4909-A404-4330A589DBA1}"/>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73169</xdr:rowOff>
    </xdr:from>
    <xdr:ext cx="469744" cy="259045"/>
    <xdr:sp macro="" textlink="">
      <xdr:nvSpPr>
        <xdr:cNvPr id="736" name="n_1mainValue【消防施設】&#10;一人当たり面積">
          <a:extLst>
            <a:ext uri="{FF2B5EF4-FFF2-40B4-BE49-F238E27FC236}">
              <a16:creationId xmlns:a16="http://schemas.microsoft.com/office/drawing/2014/main" id="{6F8A3F03-11F4-4E92-BC2E-46DF0A3298A5}"/>
            </a:ext>
          </a:extLst>
        </xdr:cNvPr>
        <xdr:cNvSpPr txBox="1"/>
      </xdr:nvSpPr>
      <xdr:spPr>
        <a:xfrm>
          <a:off x="21075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76979</xdr:rowOff>
    </xdr:from>
    <xdr:ext cx="469744" cy="259045"/>
    <xdr:sp macro="" textlink="">
      <xdr:nvSpPr>
        <xdr:cNvPr id="737" name="n_2mainValue【消防施設】&#10;一人当たり面積">
          <a:extLst>
            <a:ext uri="{FF2B5EF4-FFF2-40B4-BE49-F238E27FC236}">
              <a16:creationId xmlns:a16="http://schemas.microsoft.com/office/drawing/2014/main" id="{E1922B33-5F82-4F9E-A5A5-ECBDAD3573B0}"/>
            </a:ext>
          </a:extLst>
        </xdr:cNvPr>
        <xdr:cNvSpPr txBox="1"/>
      </xdr:nvSpPr>
      <xdr:spPr>
        <a:xfrm>
          <a:off x="20199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8" name="n_3mainValue【消防施設】&#10;一人当たり面積">
          <a:extLst>
            <a:ext uri="{FF2B5EF4-FFF2-40B4-BE49-F238E27FC236}">
              <a16:creationId xmlns:a16="http://schemas.microsoft.com/office/drawing/2014/main" id="{889BD76D-0089-41D6-9D7A-84F578679FE8}"/>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82314</xdr:rowOff>
    </xdr:from>
    <xdr:ext cx="469744" cy="259045"/>
    <xdr:sp macro="" textlink="">
      <xdr:nvSpPr>
        <xdr:cNvPr id="739" name="n_4mainValue【消防施設】&#10;一人当たり面積">
          <a:extLst>
            <a:ext uri="{FF2B5EF4-FFF2-40B4-BE49-F238E27FC236}">
              <a16:creationId xmlns:a16="http://schemas.microsoft.com/office/drawing/2014/main" id="{37ABABC5-18FA-4810-9B45-66C8020065B4}"/>
            </a:ext>
          </a:extLst>
        </xdr:cNvPr>
        <xdr:cNvSpPr txBox="1"/>
      </xdr:nvSpPr>
      <xdr:spPr>
        <a:xfrm>
          <a:off x="18421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E12FEB7-A043-4F29-AEAF-1220C48C8F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FCC9C2D-F92F-4BAA-9937-423435F54B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C40099C3-EFA8-4E85-9850-22D9D60054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FE9C937E-9956-4019-87C0-693614053C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6FDAAA9-F12B-4598-B3C1-1C04E14D7C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08155F1-C604-42AD-94A2-B5ABD2867D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A1F8055D-0F6E-42BD-80B6-21D374F191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557D1D20-F3D5-48B5-8739-BDBE3BB3FF5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14631B-41B6-4E48-A8B2-5D827DE8D7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6BFDC5B1-09C8-4F0B-A56B-69645C3B60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EEC034F-198A-459B-BC0E-190D9979F1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F85A850B-6B00-43AA-9AA6-F7D4D24CAD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D5C878FA-C018-4BB5-8CCC-12855667CD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3238C41A-7A6F-4F75-A637-2765EBEE42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FE921206-5F5A-4809-8AE6-C8E39CAF1EE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50E1A59-9B9B-4375-A0A1-94E48CFB5E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F14EB4-EB1F-40BA-960C-49735FF463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76B44ABA-B0DB-4FD6-A3D5-71346CB89A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C4B190A-9F72-4D12-A06C-15F761C2EB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5A1F67D3-5F10-498C-A249-544BDDD178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4F783873-22C8-41DA-9486-5E2E52196B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D4A22FC4-8D02-46E2-9C5F-8FE06C2753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5DBE58CA-4A86-438D-8EB1-3B3D177A24A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8295458-BA9C-4FFC-993B-41DC35AF1A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CCA344B0-1F90-4BF8-9E72-387EE0C94B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F9198F52-4375-4AF3-8285-5D4ADAD5B8D8}"/>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F8D1A2B-0FB8-4589-8BCB-54EE94EAED6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9A219444-736E-4225-9C0F-ECF07067F11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8" name="【庁舎】&#10;有形固定資産減価償却率最大値テキスト">
          <a:extLst>
            <a:ext uri="{FF2B5EF4-FFF2-40B4-BE49-F238E27FC236}">
              <a16:creationId xmlns:a16="http://schemas.microsoft.com/office/drawing/2014/main" id="{5A9BA329-0825-4011-9553-65996E468A58}"/>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9" name="直線コネクタ 768">
          <a:extLst>
            <a:ext uri="{FF2B5EF4-FFF2-40B4-BE49-F238E27FC236}">
              <a16:creationId xmlns:a16="http://schemas.microsoft.com/office/drawing/2014/main" id="{2EB14BD7-EBF7-442D-BC2C-7037F7E0B7C3}"/>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70" name="【庁舎】&#10;有形固定資産減価償却率平均値テキスト">
          <a:extLst>
            <a:ext uri="{FF2B5EF4-FFF2-40B4-BE49-F238E27FC236}">
              <a16:creationId xmlns:a16="http://schemas.microsoft.com/office/drawing/2014/main" id="{23462C9C-1851-4668-BAF9-CB2D8C1553F3}"/>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71" name="フローチャート: 判断 770">
          <a:extLst>
            <a:ext uri="{FF2B5EF4-FFF2-40B4-BE49-F238E27FC236}">
              <a16:creationId xmlns:a16="http://schemas.microsoft.com/office/drawing/2014/main" id="{3BD48DC0-7AAE-4AF6-912A-D7D5B1A963AF}"/>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72" name="フローチャート: 判断 771">
          <a:extLst>
            <a:ext uri="{FF2B5EF4-FFF2-40B4-BE49-F238E27FC236}">
              <a16:creationId xmlns:a16="http://schemas.microsoft.com/office/drawing/2014/main" id="{12C06D3B-24B4-44DF-9017-366B3176CE0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73" name="フローチャート: 判断 772">
          <a:extLst>
            <a:ext uri="{FF2B5EF4-FFF2-40B4-BE49-F238E27FC236}">
              <a16:creationId xmlns:a16="http://schemas.microsoft.com/office/drawing/2014/main" id="{BD9EC6C7-A286-4FB3-921F-FFD86D0E4E5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4" name="フローチャート: 判断 773">
          <a:extLst>
            <a:ext uri="{FF2B5EF4-FFF2-40B4-BE49-F238E27FC236}">
              <a16:creationId xmlns:a16="http://schemas.microsoft.com/office/drawing/2014/main" id="{011FC21E-9286-44B3-A8DA-55EC586798E5}"/>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75" name="フローチャート: 判断 774">
          <a:extLst>
            <a:ext uri="{FF2B5EF4-FFF2-40B4-BE49-F238E27FC236}">
              <a16:creationId xmlns:a16="http://schemas.microsoft.com/office/drawing/2014/main" id="{4288568A-E6B5-4DC2-8E53-5C275D89803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CBA2E4F-F10A-4A4A-8385-01EC43ACCA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AC15D6E-601F-432E-8F32-09DA053833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082BB64-2434-4474-8C81-A17C7AEFA1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D95EC68-C6B0-415B-9D5D-01B34E3905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4A15F90-0C2B-45EF-8E62-09D3835C7A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781" name="楕円 780">
          <a:extLst>
            <a:ext uri="{FF2B5EF4-FFF2-40B4-BE49-F238E27FC236}">
              <a16:creationId xmlns:a16="http://schemas.microsoft.com/office/drawing/2014/main" id="{E6D7E138-4C73-434B-951D-09493774021D}"/>
            </a:ext>
          </a:extLst>
        </xdr:cNvPr>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782" name="【庁舎】&#10;有形固定資産減価償却率該当値テキスト">
          <a:extLst>
            <a:ext uri="{FF2B5EF4-FFF2-40B4-BE49-F238E27FC236}">
              <a16:creationId xmlns:a16="http://schemas.microsoft.com/office/drawing/2014/main" id="{2DB7AA4D-7AE8-48DE-9DD6-340A9D99A293}"/>
            </a:ext>
          </a:extLst>
        </xdr:cNvPr>
        <xdr:cNvSpPr txBox="1"/>
      </xdr:nvSpPr>
      <xdr:spPr>
        <a:xfrm>
          <a:off x="16357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28666</xdr:rowOff>
    </xdr:from>
    <xdr:to>
      <xdr:col>81</xdr:col>
      <xdr:colOff>101600</xdr:colOff>
      <xdr:row>107</xdr:row>
      <xdr:rowOff>130266</xdr:rowOff>
    </xdr:to>
    <xdr:sp macro="" textlink="">
      <xdr:nvSpPr>
        <xdr:cNvPr id="783" name="楕円 782">
          <a:extLst>
            <a:ext uri="{FF2B5EF4-FFF2-40B4-BE49-F238E27FC236}">
              <a16:creationId xmlns:a16="http://schemas.microsoft.com/office/drawing/2014/main" id="{B76A7FEB-7A65-4931-9FA9-63F91F8CF3B8}"/>
            </a:ext>
          </a:extLst>
        </xdr:cNvPr>
        <xdr:cNvSpPr/>
      </xdr:nvSpPr>
      <xdr:spPr>
        <a:xfrm>
          <a:off x="1543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79466</xdr:rowOff>
    </xdr:from>
    <xdr:to>
      <xdr:col>85</xdr:col>
      <xdr:colOff>127000</xdr:colOff>
      <xdr:row>107</xdr:row>
      <xdr:rowOff>103958</xdr:rowOff>
    </xdr:to>
    <xdr:cxnSp macro="">
      <xdr:nvCxnSpPr>
        <xdr:cNvPr id="784" name="直線コネクタ 783">
          <a:extLst>
            <a:ext uri="{FF2B5EF4-FFF2-40B4-BE49-F238E27FC236}">
              <a16:creationId xmlns:a16="http://schemas.microsoft.com/office/drawing/2014/main" id="{C871B5D3-31B2-4108-9D08-BD4FE676050B}"/>
            </a:ext>
          </a:extLst>
        </xdr:cNvPr>
        <xdr:cNvCxnSpPr/>
      </xdr:nvCxnSpPr>
      <xdr:spPr>
        <a:xfrm>
          <a:off x="15481300" y="184246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785" name="楕円 784">
          <a:extLst>
            <a:ext uri="{FF2B5EF4-FFF2-40B4-BE49-F238E27FC236}">
              <a16:creationId xmlns:a16="http://schemas.microsoft.com/office/drawing/2014/main" id="{59CE13AB-DC7B-4ABA-8C63-E98B0332B0D3}"/>
            </a:ext>
          </a:extLst>
        </xdr:cNvPr>
        <xdr:cNvSpPr/>
      </xdr:nvSpPr>
      <xdr:spPr>
        <a:xfrm>
          <a:off x="1454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79466</xdr:rowOff>
    </xdr:to>
    <xdr:cxnSp macro="">
      <xdr:nvCxnSpPr>
        <xdr:cNvPr id="786" name="直線コネクタ 785">
          <a:extLst>
            <a:ext uri="{FF2B5EF4-FFF2-40B4-BE49-F238E27FC236}">
              <a16:creationId xmlns:a16="http://schemas.microsoft.com/office/drawing/2014/main" id="{68854769-B3C0-4312-8EA8-6AE8793E7C3A}"/>
            </a:ext>
          </a:extLst>
        </xdr:cNvPr>
        <xdr:cNvCxnSpPr/>
      </xdr:nvCxnSpPr>
      <xdr:spPr>
        <a:xfrm>
          <a:off x="14592300" y="184001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a:extLst>
            <a:ext uri="{FF2B5EF4-FFF2-40B4-BE49-F238E27FC236}">
              <a16:creationId xmlns:a16="http://schemas.microsoft.com/office/drawing/2014/main" id="{BEBD195C-FAF8-40DA-82D0-9ABF7167F9C3}"/>
            </a:ext>
          </a:extLst>
        </xdr:cNvPr>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54973</xdr:rowOff>
    </xdr:to>
    <xdr:cxnSp macro="">
      <xdr:nvCxnSpPr>
        <xdr:cNvPr id="788" name="直線コネクタ 787">
          <a:extLst>
            <a:ext uri="{FF2B5EF4-FFF2-40B4-BE49-F238E27FC236}">
              <a16:creationId xmlns:a16="http://schemas.microsoft.com/office/drawing/2014/main" id="{7DDD66AD-CC0F-4352-8223-AF44F23FB11B}"/>
            </a:ext>
          </a:extLst>
        </xdr:cNvPr>
        <xdr:cNvCxnSpPr/>
      </xdr:nvCxnSpPr>
      <xdr:spPr>
        <a:xfrm>
          <a:off x="13703300" y="183739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125005</xdr:rowOff>
    </xdr:from>
    <xdr:to>
      <xdr:col>67</xdr:col>
      <xdr:colOff>101600</xdr:colOff>
      <xdr:row>107</xdr:row>
      <xdr:rowOff>55155</xdr:rowOff>
    </xdr:to>
    <xdr:sp macro="" textlink="">
      <xdr:nvSpPr>
        <xdr:cNvPr id="789" name="楕円 788">
          <a:extLst>
            <a:ext uri="{FF2B5EF4-FFF2-40B4-BE49-F238E27FC236}">
              <a16:creationId xmlns:a16="http://schemas.microsoft.com/office/drawing/2014/main" id="{EC5DCFB9-D61A-4954-9091-41A3C4CB865D}"/>
            </a:ext>
          </a:extLst>
        </xdr:cNvPr>
        <xdr:cNvSpPr/>
      </xdr:nvSpPr>
      <xdr:spPr>
        <a:xfrm>
          <a:off x="1276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4355</xdr:rowOff>
    </xdr:from>
    <xdr:to>
      <xdr:col>71</xdr:col>
      <xdr:colOff>177800</xdr:colOff>
      <xdr:row>107</xdr:row>
      <xdr:rowOff>28848</xdr:rowOff>
    </xdr:to>
    <xdr:cxnSp macro="">
      <xdr:nvCxnSpPr>
        <xdr:cNvPr id="790" name="直線コネクタ 789">
          <a:extLst>
            <a:ext uri="{FF2B5EF4-FFF2-40B4-BE49-F238E27FC236}">
              <a16:creationId xmlns:a16="http://schemas.microsoft.com/office/drawing/2014/main" id="{CA0273E4-1077-4F1D-B7B3-A59FFCEBA0C1}"/>
            </a:ext>
          </a:extLst>
        </xdr:cNvPr>
        <xdr:cNvCxnSpPr/>
      </xdr:nvCxnSpPr>
      <xdr:spPr>
        <a:xfrm>
          <a:off x="12814300" y="183495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91" name="n_1aveValue【庁舎】&#10;有形固定資産減価償却率">
          <a:extLst>
            <a:ext uri="{FF2B5EF4-FFF2-40B4-BE49-F238E27FC236}">
              <a16:creationId xmlns:a16="http://schemas.microsoft.com/office/drawing/2014/main" id="{802138D5-6960-40B5-8285-214E634038E4}"/>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92" name="n_2aveValue【庁舎】&#10;有形固定資産減価償却率">
          <a:extLst>
            <a:ext uri="{FF2B5EF4-FFF2-40B4-BE49-F238E27FC236}">
              <a16:creationId xmlns:a16="http://schemas.microsoft.com/office/drawing/2014/main" id="{97DA9350-A7CE-4E6F-A7BF-9266C7E48303}"/>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3" name="n_3aveValue【庁舎】&#10;有形固定資産減価償却率">
          <a:extLst>
            <a:ext uri="{FF2B5EF4-FFF2-40B4-BE49-F238E27FC236}">
              <a16:creationId xmlns:a16="http://schemas.microsoft.com/office/drawing/2014/main" id="{6FEF0A73-2A03-410C-B6D2-461A34BFB58E}"/>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94" name="n_4aveValue【庁舎】&#10;有形固定資産減価償却率">
          <a:extLst>
            <a:ext uri="{FF2B5EF4-FFF2-40B4-BE49-F238E27FC236}">
              <a16:creationId xmlns:a16="http://schemas.microsoft.com/office/drawing/2014/main" id="{ED69FF35-0C19-4E45-9798-A1CE46002413}"/>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121393</xdr:rowOff>
    </xdr:from>
    <xdr:ext cx="405111" cy="259045"/>
    <xdr:sp macro="" textlink="">
      <xdr:nvSpPr>
        <xdr:cNvPr id="795" name="n_1mainValue【庁舎】&#10;有形固定資産減価償却率">
          <a:extLst>
            <a:ext uri="{FF2B5EF4-FFF2-40B4-BE49-F238E27FC236}">
              <a16:creationId xmlns:a16="http://schemas.microsoft.com/office/drawing/2014/main" id="{A01DD767-1388-43D2-897B-E3CADEC99675}"/>
            </a:ext>
          </a:extLst>
        </xdr:cNvPr>
        <xdr:cNvSpPr txBox="1"/>
      </xdr:nvSpPr>
      <xdr:spPr>
        <a:xfrm>
          <a:off x="152660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796" name="n_2mainValue【庁舎】&#10;有形固定資産減価償却率">
          <a:extLst>
            <a:ext uri="{FF2B5EF4-FFF2-40B4-BE49-F238E27FC236}">
              <a16:creationId xmlns:a16="http://schemas.microsoft.com/office/drawing/2014/main" id="{7C735E68-0649-428A-B898-C5BF27094055}"/>
            </a:ext>
          </a:extLst>
        </xdr:cNvPr>
        <xdr:cNvSpPr txBox="1"/>
      </xdr:nvSpPr>
      <xdr:spPr>
        <a:xfrm>
          <a:off x="14389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庁舎】&#10;有形固定資産減価償却率">
          <a:extLst>
            <a:ext uri="{FF2B5EF4-FFF2-40B4-BE49-F238E27FC236}">
              <a16:creationId xmlns:a16="http://schemas.microsoft.com/office/drawing/2014/main" id="{3AC74503-7822-4D0D-B2F4-D80F2360A643}"/>
            </a:ext>
          </a:extLst>
        </xdr:cNvPr>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46282</xdr:rowOff>
    </xdr:from>
    <xdr:ext cx="405111" cy="259045"/>
    <xdr:sp macro="" textlink="">
      <xdr:nvSpPr>
        <xdr:cNvPr id="798" name="n_4mainValue【庁舎】&#10;有形固定資産減価償却率">
          <a:extLst>
            <a:ext uri="{FF2B5EF4-FFF2-40B4-BE49-F238E27FC236}">
              <a16:creationId xmlns:a16="http://schemas.microsoft.com/office/drawing/2014/main" id="{84C590EC-EF2E-496E-BCB5-52AA7B377DD4}"/>
            </a:ext>
          </a:extLst>
        </xdr:cNvPr>
        <xdr:cNvSpPr txBox="1"/>
      </xdr:nvSpPr>
      <xdr:spPr>
        <a:xfrm>
          <a:off x="12611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E602C51A-8596-4EA3-A9EF-6AA6DB1298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E1600251-D194-403C-83D3-11F9A239E4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6646C19E-EA6F-40B2-85A0-48E506BCB0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3223C111-D2DA-425F-AA35-FE2A782C7E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D2B56D56-3EAC-45D4-8F56-04F0DA9887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5FDDF192-C76E-43E5-8CE5-E0428B550B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80BA4A0D-3800-44C4-A51E-901AFBD842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A4984303-3466-4F96-A57D-5603859BC9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1C92A971-0DC9-40DE-9AEC-A308CAE3DE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8C7C1D3C-A78E-4C2A-A6A2-2FADEA5341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83389F1B-BF2F-477D-9E1F-F404A9F6D21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DAC3A362-A197-46B6-9469-9E536350529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91FE8B13-B0DD-43BF-9461-410C4B33C6E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D1F709BF-45CE-4513-A2CC-2A3E01F22CB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2C850AF2-185D-4D05-883F-B82AECD5E16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579F5E9-AAE3-4ED4-A4A6-0F4C390AEED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15684B53-C36F-4DC3-8F5C-4CA3CCBA3D5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167D113C-B1D4-4BEA-ADE3-0DF13483CD3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C9A41C48-526E-42B0-9B67-5EE1749FB7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B1A1477A-20C2-4ACA-935E-5F9523263E1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FD336F2D-FB16-440F-A678-7993344032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E1FB1338-D923-458D-9A64-0FDE622F0C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DFC2714D-969D-48D8-92E6-9F637F6FC5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22" name="直線コネクタ 821">
          <a:extLst>
            <a:ext uri="{FF2B5EF4-FFF2-40B4-BE49-F238E27FC236}">
              <a16:creationId xmlns:a16="http://schemas.microsoft.com/office/drawing/2014/main" id="{D696D953-060C-4642-B3BE-504E8E5478F7}"/>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23" name="【庁舎】&#10;一人当たり面積最小値テキスト">
          <a:extLst>
            <a:ext uri="{FF2B5EF4-FFF2-40B4-BE49-F238E27FC236}">
              <a16:creationId xmlns:a16="http://schemas.microsoft.com/office/drawing/2014/main" id="{A1BC8A7F-C2B6-4461-8053-586ABC23CB57}"/>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24" name="直線コネクタ 823">
          <a:extLst>
            <a:ext uri="{FF2B5EF4-FFF2-40B4-BE49-F238E27FC236}">
              <a16:creationId xmlns:a16="http://schemas.microsoft.com/office/drawing/2014/main" id="{080D80A9-E4B1-4402-93EB-A82F80002D5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25" name="【庁舎】&#10;一人当たり面積最大値テキスト">
          <a:extLst>
            <a:ext uri="{FF2B5EF4-FFF2-40B4-BE49-F238E27FC236}">
              <a16:creationId xmlns:a16="http://schemas.microsoft.com/office/drawing/2014/main" id="{FCD93A51-BC56-4A9A-973E-A9F5BA292C3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26" name="直線コネクタ 825">
          <a:extLst>
            <a:ext uri="{FF2B5EF4-FFF2-40B4-BE49-F238E27FC236}">
              <a16:creationId xmlns:a16="http://schemas.microsoft.com/office/drawing/2014/main" id="{D5EE9CE7-5F10-42E9-A324-3A612EDEFCF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827" name="【庁舎】&#10;一人当たり面積平均値テキスト">
          <a:extLst>
            <a:ext uri="{FF2B5EF4-FFF2-40B4-BE49-F238E27FC236}">
              <a16:creationId xmlns:a16="http://schemas.microsoft.com/office/drawing/2014/main" id="{1D19A581-F2FF-4A4C-9428-8BD6317C3CC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28" name="フローチャート: 判断 827">
          <a:extLst>
            <a:ext uri="{FF2B5EF4-FFF2-40B4-BE49-F238E27FC236}">
              <a16:creationId xmlns:a16="http://schemas.microsoft.com/office/drawing/2014/main" id="{30E9FBF7-261C-4E86-86A8-FA399BEC8725}"/>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29" name="フローチャート: 判断 828">
          <a:extLst>
            <a:ext uri="{FF2B5EF4-FFF2-40B4-BE49-F238E27FC236}">
              <a16:creationId xmlns:a16="http://schemas.microsoft.com/office/drawing/2014/main" id="{A044858A-795F-482D-BA4D-E400A3A371E6}"/>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30" name="フローチャート: 判断 829">
          <a:extLst>
            <a:ext uri="{FF2B5EF4-FFF2-40B4-BE49-F238E27FC236}">
              <a16:creationId xmlns:a16="http://schemas.microsoft.com/office/drawing/2014/main" id="{7933EDCA-8492-460A-9DDD-C8BE960BA974}"/>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31" name="フローチャート: 判断 830">
          <a:extLst>
            <a:ext uri="{FF2B5EF4-FFF2-40B4-BE49-F238E27FC236}">
              <a16:creationId xmlns:a16="http://schemas.microsoft.com/office/drawing/2014/main" id="{D0B653B7-2945-4CE7-9508-12C873FE8B2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32" name="フローチャート: 判断 831">
          <a:extLst>
            <a:ext uri="{FF2B5EF4-FFF2-40B4-BE49-F238E27FC236}">
              <a16:creationId xmlns:a16="http://schemas.microsoft.com/office/drawing/2014/main" id="{C6060D02-B0C9-4F82-806D-1DEFBC238C74}"/>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AB3A7BE-03FC-4F4F-AEB8-C902617C5B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4142FD5-3640-4992-A971-27D5B5F632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7AAACB2-39FB-4829-A6C4-0B11D55AE6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B53BC10-E0EA-429D-BEFA-2EA73AC255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5A4D198-F98E-4C09-A1C3-D9257ECFF9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xdr:rowOff>
    </xdr:from>
    <xdr:to>
      <xdr:col>116</xdr:col>
      <xdr:colOff>114300</xdr:colOff>
      <xdr:row>106</xdr:row>
      <xdr:rowOff>115188</xdr:rowOff>
    </xdr:to>
    <xdr:sp macro="" textlink="">
      <xdr:nvSpPr>
        <xdr:cNvPr id="838" name="楕円 837">
          <a:extLst>
            <a:ext uri="{FF2B5EF4-FFF2-40B4-BE49-F238E27FC236}">
              <a16:creationId xmlns:a16="http://schemas.microsoft.com/office/drawing/2014/main" id="{D04B7BC1-0228-453F-8A83-0B1FF3D60FBF}"/>
            </a:ext>
          </a:extLst>
        </xdr:cNvPr>
        <xdr:cNvSpPr/>
      </xdr:nvSpPr>
      <xdr:spPr>
        <a:xfrm>
          <a:off x="22110700" y="181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36465</xdr:rowOff>
    </xdr:from>
    <xdr:ext cx="469744" cy="259045"/>
    <xdr:sp macro="" textlink="">
      <xdr:nvSpPr>
        <xdr:cNvPr id="839" name="【庁舎】&#10;一人当たり面積該当値テキスト">
          <a:extLst>
            <a:ext uri="{FF2B5EF4-FFF2-40B4-BE49-F238E27FC236}">
              <a16:creationId xmlns:a16="http://schemas.microsoft.com/office/drawing/2014/main" id="{18A16856-1A98-416F-9E1C-F85AADEE34AE}"/>
            </a:ext>
          </a:extLst>
        </xdr:cNvPr>
        <xdr:cNvSpPr txBox="1"/>
      </xdr:nvSpPr>
      <xdr:spPr>
        <a:xfrm>
          <a:off x="22199600" y="1803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30353</xdr:rowOff>
    </xdr:from>
    <xdr:to>
      <xdr:col>112</xdr:col>
      <xdr:colOff>38100</xdr:colOff>
      <xdr:row>106</xdr:row>
      <xdr:rowOff>131953</xdr:rowOff>
    </xdr:to>
    <xdr:sp macro="" textlink="">
      <xdr:nvSpPr>
        <xdr:cNvPr id="840" name="楕円 839">
          <a:extLst>
            <a:ext uri="{FF2B5EF4-FFF2-40B4-BE49-F238E27FC236}">
              <a16:creationId xmlns:a16="http://schemas.microsoft.com/office/drawing/2014/main" id="{B3B523C7-061E-4CB8-A173-60895D6C0499}"/>
            </a:ext>
          </a:extLst>
        </xdr:cNvPr>
        <xdr:cNvSpPr/>
      </xdr:nvSpPr>
      <xdr:spPr>
        <a:xfrm>
          <a:off x="21272500" y="182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64388</xdr:rowOff>
    </xdr:from>
    <xdr:to>
      <xdr:col>116</xdr:col>
      <xdr:colOff>63500</xdr:colOff>
      <xdr:row>106</xdr:row>
      <xdr:rowOff>81153</xdr:rowOff>
    </xdr:to>
    <xdr:cxnSp macro="">
      <xdr:nvCxnSpPr>
        <xdr:cNvPr id="841" name="直線コネクタ 840">
          <a:extLst>
            <a:ext uri="{FF2B5EF4-FFF2-40B4-BE49-F238E27FC236}">
              <a16:creationId xmlns:a16="http://schemas.microsoft.com/office/drawing/2014/main" id="{24771C75-1514-446F-8E24-2324EBF45533}"/>
            </a:ext>
          </a:extLst>
        </xdr:cNvPr>
        <xdr:cNvCxnSpPr/>
      </xdr:nvCxnSpPr>
      <xdr:spPr>
        <a:xfrm flipV="1">
          <a:off x="21323300" y="18238088"/>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47879</xdr:rowOff>
    </xdr:from>
    <xdr:to>
      <xdr:col>107</xdr:col>
      <xdr:colOff>101600</xdr:colOff>
      <xdr:row>106</xdr:row>
      <xdr:rowOff>149479</xdr:rowOff>
    </xdr:to>
    <xdr:sp macro="" textlink="">
      <xdr:nvSpPr>
        <xdr:cNvPr id="842" name="楕円 841">
          <a:extLst>
            <a:ext uri="{FF2B5EF4-FFF2-40B4-BE49-F238E27FC236}">
              <a16:creationId xmlns:a16="http://schemas.microsoft.com/office/drawing/2014/main" id="{5CA15B43-FBD7-4C55-9819-C087F0C53C06}"/>
            </a:ext>
          </a:extLst>
        </xdr:cNvPr>
        <xdr:cNvSpPr/>
      </xdr:nvSpPr>
      <xdr:spPr>
        <a:xfrm>
          <a:off x="20383500" y="182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81153</xdr:rowOff>
    </xdr:from>
    <xdr:to>
      <xdr:col>111</xdr:col>
      <xdr:colOff>177800</xdr:colOff>
      <xdr:row>106</xdr:row>
      <xdr:rowOff>98679</xdr:rowOff>
    </xdr:to>
    <xdr:cxnSp macro="">
      <xdr:nvCxnSpPr>
        <xdr:cNvPr id="843" name="直線コネクタ 842">
          <a:extLst>
            <a:ext uri="{FF2B5EF4-FFF2-40B4-BE49-F238E27FC236}">
              <a16:creationId xmlns:a16="http://schemas.microsoft.com/office/drawing/2014/main" id="{328C4AFB-D43C-4C02-96AA-04D0C2FE4340}"/>
            </a:ext>
          </a:extLst>
        </xdr:cNvPr>
        <xdr:cNvCxnSpPr/>
      </xdr:nvCxnSpPr>
      <xdr:spPr>
        <a:xfrm flipV="1">
          <a:off x="20434300" y="1825485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63881</xdr:rowOff>
    </xdr:from>
    <xdr:to>
      <xdr:col>102</xdr:col>
      <xdr:colOff>165100</xdr:colOff>
      <xdr:row>106</xdr:row>
      <xdr:rowOff>165481</xdr:rowOff>
    </xdr:to>
    <xdr:sp macro="" textlink="">
      <xdr:nvSpPr>
        <xdr:cNvPr id="844" name="楕円 843">
          <a:extLst>
            <a:ext uri="{FF2B5EF4-FFF2-40B4-BE49-F238E27FC236}">
              <a16:creationId xmlns:a16="http://schemas.microsoft.com/office/drawing/2014/main" id="{7AC69C97-84B0-4708-9A90-A3C0DE315FBB}"/>
            </a:ext>
          </a:extLst>
        </xdr:cNvPr>
        <xdr:cNvSpPr/>
      </xdr:nvSpPr>
      <xdr:spPr>
        <a:xfrm>
          <a:off x="19494500" y="182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98679</xdr:rowOff>
    </xdr:from>
    <xdr:to>
      <xdr:col>107</xdr:col>
      <xdr:colOff>50800</xdr:colOff>
      <xdr:row>106</xdr:row>
      <xdr:rowOff>114681</xdr:rowOff>
    </xdr:to>
    <xdr:cxnSp macro="">
      <xdr:nvCxnSpPr>
        <xdr:cNvPr id="845" name="直線コネクタ 844">
          <a:extLst>
            <a:ext uri="{FF2B5EF4-FFF2-40B4-BE49-F238E27FC236}">
              <a16:creationId xmlns:a16="http://schemas.microsoft.com/office/drawing/2014/main" id="{011E9269-2E7D-4A4D-AFEE-28729FFFFB19}"/>
            </a:ext>
          </a:extLst>
        </xdr:cNvPr>
        <xdr:cNvCxnSpPr/>
      </xdr:nvCxnSpPr>
      <xdr:spPr>
        <a:xfrm flipV="1">
          <a:off x="19545300" y="1827237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46" name="楕円 845">
          <a:extLst>
            <a:ext uri="{FF2B5EF4-FFF2-40B4-BE49-F238E27FC236}">
              <a16:creationId xmlns:a16="http://schemas.microsoft.com/office/drawing/2014/main" id="{F376C102-33A8-4CD0-B85C-99DD1E22692F}"/>
            </a:ext>
          </a:extLst>
        </xdr:cNvPr>
        <xdr:cNvSpPr/>
      </xdr:nvSpPr>
      <xdr:spPr>
        <a:xfrm>
          <a:off x="18605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114681</xdr:rowOff>
    </xdr:from>
    <xdr:to>
      <xdr:col>102</xdr:col>
      <xdr:colOff>114300</xdr:colOff>
      <xdr:row>106</xdr:row>
      <xdr:rowOff>125730</xdr:rowOff>
    </xdr:to>
    <xdr:cxnSp macro="">
      <xdr:nvCxnSpPr>
        <xdr:cNvPr id="847" name="直線コネクタ 846">
          <a:extLst>
            <a:ext uri="{FF2B5EF4-FFF2-40B4-BE49-F238E27FC236}">
              <a16:creationId xmlns:a16="http://schemas.microsoft.com/office/drawing/2014/main" id="{D6A45E0D-27A3-45F9-B478-DFCAFC24E10E}"/>
            </a:ext>
          </a:extLst>
        </xdr:cNvPr>
        <xdr:cNvCxnSpPr/>
      </xdr:nvCxnSpPr>
      <xdr:spPr>
        <a:xfrm flipV="1">
          <a:off x="18656300" y="1828838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848" name="n_1aveValue【庁舎】&#10;一人当たり面積">
          <a:extLst>
            <a:ext uri="{FF2B5EF4-FFF2-40B4-BE49-F238E27FC236}">
              <a16:creationId xmlns:a16="http://schemas.microsoft.com/office/drawing/2014/main" id="{820F60ED-EF5E-4785-941F-BD465ECA81B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849" name="n_2aveValue【庁舎】&#10;一人当たり面積">
          <a:extLst>
            <a:ext uri="{FF2B5EF4-FFF2-40B4-BE49-F238E27FC236}">
              <a16:creationId xmlns:a16="http://schemas.microsoft.com/office/drawing/2014/main" id="{5B535125-9FBC-403F-A287-69EF6D16F45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850" name="n_3aveValue【庁舎】&#10;一人当たり面積">
          <a:extLst>
            <a:ext uri="{FF2B5EF4-FFF2-40B4-BE49-F238E27FC236}">
              <a16:creationId xmlns:a16="http://schemas.microsoft.com/office/drawing/2014/main" id="{1585BEA1-2F5E-4A19-BAC6-E352D5523D4F}"/>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851" name="n_4aveValue【庁舎】&#10;一人当たり面積">
          <a:extLst>
            <a:ext uri="{FF2B5EF4-FFF2-40B4-BE49-F238E27FC236}">
              <a16:creationId xmlns:a16="http://schemas.microsoft.com/office/drawing/2014/main" id="{3BB0ED48-3CA7-48C6-A22A-C2217F90C1E4}"/>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148480</xdr:rowOff>
    </xdr:from>
    <xdr:ext cx="469744" cy="259045"/>
    <xdr:sp macro="" textlink="">
      <xdr:nvSpPr>
        <xdr:cNvPr id="852" name="n_1mainValue【庁舎】&#10;一人当たり面積">
          <a:extLst>
            <a:ext uri="{FF2B5EF4-FFF2-40B4-BE49-F238E27FC236}">
              <a16:creationId xmlns:a16="http://schemas.microsoft.com/office/drawing/2014/main" id="{0C6496C8-D74C-4DED-ACC9-DB86E7A98A40}"/>
            </a:ext>
          </a:extLst>
        </xdr:cNvPr>
        <xdr:cNvSpPr txBox="1"/>
      </xdr:nvSpPr>
      <xdr:spPr>
        <a:xfrm>
          <a:off x="21075727" y="1797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166006</xdr:rowOff>
    </xdr:from>
    <xdr:ext cx="469744" cy="259045"/>
    <xdr:sp macro="" textlink="">
      <xdr:nvSpPr>
        <xdr:cNvPr id="853" name="n_2mainValue【庁舎】&#10;一人当たり面積">
          <a:extLst>
            <a:ext uri="{FF2B5EF4-FFF2-40B4-BE49-F238E27FC236}">
              <a16:creationId xmlns:a16="http://schemas.microsoft.com/office/drawing/2014/main" id="{1CA736D7-16A9-4254-9656-1C035A2FFB08}"/>
            </a:ext>
          </a:extLst>
        </xdr:cNvPr>
        <xdr:cNvSpPr txBox="1"/>
      </xdr:nvSpPr>
      <xdr:spPr>
        <a:xfrm>
          <a:off x="20199427" y="1799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10558</xdr:rowOff>
    </xdr:from>
    <xdr:ext cx="469744" cy="259045"/>
    <xdr:sp macro="" textlink="">
      <xdr:nvSpPr>
        <xdr:cNvPr id="854" name="n_3mainValue【庁舎】&#10;一人当たり面積">
          <a:extLst>
            <a:ext uri="{FF2B5EF4-FFF2-40B4-BE49-F238E27FC236}">
              <a16:creationId xmlns:a16="http://schemas.microsoft.com/office/drawing/2014/main" id="{87F77C99-9E02-4B52-831A-0DC96EDE3AA7}"/>
            </a:ext>
          </a:extLst>
        </xdr:cNvPr>
        <xdr:cNvSpPr txBox="1"/>
      </xdr:nvSpPr>
      <xdr:spPr>
        <a:xfrm>
          <a:off x="19310427" y="180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55" name="n_4mainValue【庁舎】&#10;一人当たり面積">
          <a:extLst>
            <a:ext uri="{FF2B5EF4-FFF2-40B4-BE49-F238E27FC236}">
              <a16:creationId xmlns:a16="http://schemas.microsoft.com/office/drawing/2014/main" id="{C0B87E9A-90A5-4E43-9A8E-68B1ECB1FB5E}"/>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E664F3F-80B1-4400-AE17-B388133A72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BAE58502-AE87-4600-BE2D-D245DD6074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33FA0388-320D-432E-B2DC-8E1D966243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全般的に類似団体と比較し、平均より高い水準にある。これは本町の特殊事情である人口密度が極めて低いことが影響しており、インフラ整備によるものが要因としてあげられる。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基本的には、上記要因に加え過疎化、少子高齢化、施設の老朽化が進んでいることから有形固定資産減価償却率及び一人あたり面積が高い傾向にある。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一般廃棄物処理施設においては、令和元年度から令和３年度にかけて新施設を建設していることから減価償却率が低下したが、資産額が増加した。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なお、体育館・プールにおいては、町民プールを令和元年度に整備したことにより減価償却率が低下した。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人口の減少や全国平均を上回る高齢化率（令和４年１月１日現在</a:t>
          </a:r>
          <a:r>
            <a:rPr kumimoji="1" lang="en-US" altLang="ja-JP" sz="1300">
              <a:latin typeface="ＭＳ Ｐゴシック" panose="020B0600070205080204" pitchFamily="50" charset="-128"/>
              <a:ea typeface="ＭＳ Ｐゴシック" panose="020B0600070205080204" pitchFamily="50" charset="-128"/>
            </a:rPr>
            <a:t>41.2</a:t>
          </a:r>
          <a:r>
            <a:rPr kumimoji="1" lang="ja-JP" altLang="en-US" sz="1300">
              <a:latin typeface="ＭＳ Ｐゴシック" panose="020B0600070205080204" pitchFamily="50" charset="-128"/>
              <a:ea typeface="ＭＳ Ｐゴシック" panose="020B0600070205080204" pitchFamily="50" charset="-128"/>
            </a:rPr>
            <a:t>％）に加え、地理的条件により商工業の購買力が町外に流出する等、財政基盤が弱く、類似団体を下回っている。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今後においても、事務事業の効率化、見直しにより引き続き財政健全化に努める。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改善はしているが、今後においても公共施設の建設・改修に伴う公債費（義務的経費）の増大が懸念されることから、新規事業の選定においては、必要性、緊急性は勿論のこと、後年度の財政負担も想定する。</a:t>
          </a:r>
        </a:p>
        <a:p>
          <a:r>
            <a:rPr kumimoji="1" lang="ja-JP" altLang="en-US" sz="1300">
              <a:latin typeface="ＭＳ Ｐゴシック" panose="020B0600070205080204" pitchFamily="50" charset="-128"/>
              <a:ea typeface="ＭＳ Ｐゴシック" panose="020B0600070205080204" pitchFamily="50" charset="-128"/>
            </a:rPr>
            <a:t>　また、経常経費においては事務事業の効率化を図るなど削減に努める。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113242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68473"/>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113242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3282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69004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3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65</xdr:row>
      <xdr:rowOff>69004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9455"/>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62442</xdr:rowOff>
    </xdr:from>
    <xdr:to>
      <xdr:col>19</xdr:col>
      <xdr:colOff>184150</xdr:colOff>
      <xdr:row>65</xdr:row>
      <xdr:rowOff>164042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148819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昨年と比較して高くなっている。本町は行政区域が南北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という広範囲であり、経常経費は、人口に反比例し高くなっており、類似団体平均を大きく上回っている。平成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月末に病院を診療所化したことで、医師や看護師などに係る人件費や診療所に係る物件費が増えたことが増加の要因と考える。</a:t>
          </a:r>
        </a:p>
        <a:p>
          <a:r>
            <a:rPr kumimoji="1" lang="ja-JP" altLang="en-US" sz="1300">
              <a:latin typeface="ＭＳ Ｐゴシック" panose="020B0600070205080204" pitchFamily="50" charset="-128"/>
              <a:ea typeface="ＭＳ Ｐゴシック" panose="020B0600070205080204" pitchFamily="50" charset="-128"/>
            </a:rPr>
            <a:t>　今後も適切な定員管理や物件費の抑制に努める。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163021</xdr:rowOff>
    </xdr:from>
    <xdr:to>
      <xdr:col>23</xdr:col>
      <xdr:colOff>133350</xdr:colOff>
      <xdr:row>86</xdr:row>
      <xdr:rowOff>69407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736271"/>
          <a:ext cx="838200" cy="7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46651</xdr:rowOff>
    </xdr:from>
    <xdr:to>
      <xdr:col>19</xdr:col>
      <xdr:colOff>133350</xdr:colOff>
      <xdr:row>85</xdr:row>
      <xdr:rowOff>163021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619901"/>
          <a:ext cx="889000" cy="1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46499</xdr:rowOff>
    </xdr:from>
    <xdr:to>
      <xdr:col>15</xdr:col>
      <xdr:colOff>82550</xdr:colOff>
      <xdr:row>85</xdr:row>
      <xdr:rowOff>46651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61974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165013</xdr:rowOff>
    </xdr:from>
    <xdr:to>
      <xdr:col>11</xdr:col>
      <xdr:colOff>31750</xdr:colOff>
      <xdr:row>85</xdr:row>
      <xdr:rowOff>46499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566813"/>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18607</xdr:rowOff>
    </xdr:from>
    <xdr:to>
      <xdr:col>23</xdr:col>
      <xdr:colOff>184150</xdr:colOff>
      <xdr:row>86</xdr:row>
      <xdr:rowOff>120207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162134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112221</xdr:rowOff>
    </xdr:from>
    <xdr:to>
      <xdr:col>19</xdr:col>
      <xdr:colOff>184150</xdr:colOff>
      <xdr:row>86</xdr:row>
      <xdr:rowOff>42371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6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27148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77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167301</xdr:rowOff>
    </xdr:from>
    <xdr:to>
      <xdr:col>15</xdr:col>
      <xdr:colOff>133350</xdr:colOff>
      <xdr:row>85</xdr:row>
      <xdr:rowOff>97451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5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82228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65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167149</xdr:rowOff>
    </xdr:from>
    <xdr:to>
      <xdr:col>11</xdr:col>
      <xdr:colOff>82550</xdr:colOff>
      <xdr:row>85</xdr:row>
      <xdr:rowOff>97299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5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82076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65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114213</xdr:rowOff>
    </xdr:from>
    <xdr:to>
      <xdr:col>7</xdr:col>
      <xdr:colOff>31750</xdr:colOff>
      <xdr:row>85</xdr:row>
      <xdr:rowOff>44363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5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29140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6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職員の年齢構成に伴い指数が変動するため、職員数の少ない小規模自治体においては、隔年ごとに指数が大きく変動するが、今年度においては昨年度同様となった。</a:t>
          </a:r>
        </a:p>
        <a:p>
          <a:r>
            <a:rPr kumimoji="1" lang="ja-JP" altLang="en-US" sz="1300">
              <a:latin typeface="ＭＳ Ｐゴシック" panose="020B0600070205080204" pitchFamily="50" charset="-128"/>
              <a:ea typeface="ＭＳ Ｐゴシック" panose="020B0600070205080204" pitchFamily="50" charset="-128"/>
            </a:rPr>
            <a:t>　今後も、国の給与制度を考慮するとともに、本町の財政状況とも照らし合わせ、適正な職員給与水準の維持に努める。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20638</xdr:rowOff>
    </xdr:from>
    <xdr:to>
      <xdr:col>81</xdr:col>
      <xdr:colOff>44450</xdr:colOff>
      <xdr:row>87</xdr:row>
      <xdr:rowOff>20638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3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20638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3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88</xdr:row>
      <xdr:rowOff>18098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3678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88</xdr:row>
      <xdr:rowOff>18098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453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141288</xdr:rowOff>
    </xdr:from>
    <xdr:to>
      <xdr:col>81</xdr:col>
      <xdr:colOff>95250</xdr:colOff>
      <xdr:row>87</xdr:row>
      <xdr:rowOff>71438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157815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78423</xdr:rowOff>
    </xdr:from>
    <xdr:to>
      <xdr:col>64</xdr:col>
      <xdr:colOff>152400</xdr:colOff>
      <xdr:row>88</xdr:row>
      <xdr:rowOff>8573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いては、任意で定員適正化計画を策定し、業務の兼務発令や退職職員不補充など、職員数の適正化に努めているが、行政区域が広範囲であることや、町立幌加内診療所や町立幌加内高等学校を開設している特殊性が類似団体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今後も計画的な定員管理の適正化に努める。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157607</xdr:rowOff>
    </xdr:from>
    <xdr:to>
      <xdr:col>81</xdr:col>
      <xdr:colOff>44450</xdr:colOff>
      <xdr:row>65</xdr:row>
      <xdr:rowOff>48895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130407"/>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116586</xdr:rowOff>
    </xdr:from>
    <xdr:to>
      <xdr:col>77</xdr:col>
      <xdr:colOff>44450</xdr:colOff>
      <xdr:row>64</xdr:row>
      <xdr:rowOff>157607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08938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55916</xdr:rowOff>
    </xdr:from>
    <xdr:to>
      <xdr:col>72</xdr:col>
      <xdr:colOff>203200</xdr:colOff>
      <xdr:row>64</xdr:row>
      <xdr:rowOff>116586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028716"/>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55916</xdr:rowOff>
    </xdr:from>
    <xdr:to>
      <xdr:col>68</xdr:col>
      <xdr:colOff>152400</xdr:colOff>
      <xdr:row>64</xdr:row>
      <xdr:rowOff>58329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102871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169545</xdr:rowOff>
    </xdr:from>
    <xdr:to>
      <xdr:col>81</xdr:col>
      <xdr:colOff>95250</xdr:colOff>
      <xdr:row>65</xdr:row>
      <xdr:rowOff>99695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141622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106807</xdr:rowOff>
    </xdr:from>
    <xdr:to>
      <xdr:col>77</xdr:col>
      <xdr:colOff>95250</xdr:colOff>
      <xdr:row>65</xdr:row>
      <xdr:rowOff>36957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21734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165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65786</xdr:rowOff>
    </xdr:from>
    <xdr:to>
      <xdr:col>73</xdr:col>
      <xdr:colOff>44450</xdr:colOff>
      <xdr:row>64</xdr:row>
      <xdr:rowOff>167386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152163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5116</xdr:rowOff>
    </xdr:from>
    <xdr:to>
      <xdr:col>68</xdr:col>
      <xdr:colOff>203200</xdr:colOff>
      <xdr:row>64</xdr:row>
      <xdr:rowOff>106716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91493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7529</xdr:rowOff>
    </xdr:from>
    <xdr:to>
      <xdr:col>64</xdr:col>
      <xdr:colOff>152400</xdr:colOff>
      <xdr:row>64</xdr:row>
      <xdr:rowOff>109129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93906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06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年間で約</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億円の縁故債の繰り上げ償還を実施したことにより、普通交付税算定に用いる公債費算入額と当該年度に支払う公債費償還額の差額の関係から比率が抑えられてきた。</a:t>
          </a:r>
        </a:p>
        <a:p>
          <a:r>
            <a:rPr kumimoji="1" lang="ja-JP" altLang="en-US" sz="1300">
              <a:latin typeface="ＭＳ Ｐゴシック" panose="020B0600070205080204" pitchFamily="50" charset="-128"/>
              <a:ea typeface="ＭＳ Ｐゴシック" panose="020B0600070205080204" pitchFamily="50" charset="-128"/>
            </a:rPr>
            <a:t>　今後は、公共施設の建設・改修に伴う、公債費負担の増が懸念されるが、類似団体平均を上回ることが無いよう、より一層財政健全化に努める。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161713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517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65194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6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5667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51646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早期から財政健全化のため、縁故債の繰り上げ償還や財政調整基金・減債基金を中心とした基金への積み立て、建設事業費や地方債の発行抑制に取り組んだことにより「将来負担比率なし」となっている。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123824</xdr:colOff>
      <xdr:row>26</xdr:row>
      <xdr:rowOff>76200</xdr:rowOff>
    </xdr:from>
    <xdr:ext cx="9848851" cy="425758"/>
    <xdr:sp macro="" textlink="">
      <xdr:nvSpPr>
        <xdr:cNvPr id="461" name="テキスト ボックス 460">
          <a:extLst>
            <a:ext uri="{FF2B5EF4-FFF2-40B4-BE49-F238E27FC236}">
              <a16:creationId xmlns:a16="http://schemas.microsoft.com/office/drawing/2014/main" id="{1DA637C9-8AC3-4ECC-B938-A9170299A0B3}"/>
            </a:ext>
          </a:extLst>
        </xdr:cNvPr>
        <xdr:cNvSpPr txBox="1"/>
      </xdr:nvSpPr>
      <xdr:spPr>
        <a:xfrm>
          <a:off x="752474" y="4533900"/>
          <a:ext cx="984885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　「給与水準（国との比較）」の「ラスパイレス指数」については、各調査対象年度の翌年の地方公務員</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   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人件費は、任意の定員適正化計画を策定し、退職職員不補充など、人件費の抑制に努めたが、</a:t>
          </a:r>
          <a:r>
            <a:rPr kumimoji="1" lang="en-US" altLang="ja-JP" sz="1300">
              <a:latin typeface="ＭＳ Ｐゴシック" panose="020B0600070205080204" pitchFamily="50" charset="-128"/>
              <a:ea typeface="ＭＳ Ｐゴシック" panose="020B0600070205080204" pitchFamily="50" charset="-128"/>
            </a:rPr>
            <a:t>H28.6</a:t>
          </a:r>
          <a:r>
            <a:rPr kumimoji="1" lang="ja-JP" altLang="en-US" sz="1300">
              <a:latin typeface="ＭＳ Ｐゴシック" panose="020B0600070205080204" pitchFamily="50" charset="-128"/>
              <a:ea typeface="ＭＳ Ｐゴシック" panose="020B0600070205080204" pitchFamily="50" charset="-128"/>
            </a:rPr>
            <a:t>月末より町立国保病院が診療所化となり、医師や看護師などに係る経費が増えたことにより増加傾向となっている。今後においては、関係団体と協議のうえ、職員給与の独自削減や職員採用の抑制などを図り、人件費に準ずる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94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物件費に係る経常収支比率は、公共施設修繕に係る経費増のほか、住民窓口対応に係るシステム導入や各種システム関連業務委託料などが発生し増加傾向にある。</a:t>
          </a:r>
        </a:p>
        <a:p>
          <a:r>
            <a:rPr kumimoji="1" lang="ja-JP" altLang="en-US" sz="1300">
              <a:latin typeface="ＭＳ Ｐゴシック" panose="020B0600070205080204" pitchFamily="50" charset="-128"/>
              <a:ea typeface="ＭＳ Ｐゴシック" panose="020B0600070205080204" pitchFamily="50" charset="-128"/>
            </a:rPr>
            <a:t>　今後は、公共施設の維持管理方法の見直しやシステム関連経費等のコスト縮減に努める。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88138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3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扶助費に係る経常収支比率は、類似団体を下回っている。今後においても、各種制度に基づいた審査を行い、健全な運営に努める。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昨年度より改善はされているが、類似団体と比較しても</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％上回っている。本町は行政区域が南北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なおかつ豪雪地帯であることから、とりわけ除雪に係る維持補修費が他団体と比べると高い傾向になっている。今後は維持補修経費の圧縮はもとより、各特別会計の繰出金が増加しないように、独立採算を原則に健全な事業経営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287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57</xdr:row>
      <xdr:rowOff>110998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56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133858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6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57</xdr:row>
      <xdr:rowOff>133858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92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横ばい傾向あるが、指定管理制度事業者に対する運営補助金や各種住民ニーズ対応に伴う補助事業の拡充等を行っている。今後も類似団体平均を上回ることの無いよう、特に町単独補助事業については、効果検証を適切に実施し、必要性の低い事業等については見直しも含め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94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近年、大型事業に係る元金償還が開始されたことが増加の要因となっている。今後においても、公共施設の新築や改築等が予定されており、公債費の増大が予想されることから、今まで以上に事業の必要性、緊急性を勘案し、新規地方債の発行抑制、有利な地方債の活用など、公債費負担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410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41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昨年度と比較し改善傾向ではあるが、今後においても継続して、各種経費の削減に取り組み、財政健全化に努める。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80</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1153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50800</xdr:rowOff>
    </xdr:from>
    <xdr:to>
      <xdr:col>78</xdr:col>
      <xdr:colOff>69850</xdr:colOff>
      <xdr:row>80</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95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50800</xdr:rowOff>
    </xdr:from>
    <xdr:to>
      <xdr:col>73</xdr:col>
      <xdr:colOff>180975</xdr:colOff>
      <xdr:row>80</xdr:row>
      <xdr:rowOff>73661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953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157480</xdr:rowOff>
    </xdr:from>
    <xdr:to>
      <xdr:col>69</xdr:col>
      <xdr:colOff>92075</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05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144780</xdr:rowOff>
    </xdr:from>
    <xdr:to>
      <xdr:col>78</xdr:col>
      <xdr:colOff>120650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59707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106680</xdr:rowOff>
    </xdr:from>
    <xdr:to>
      <xdr:col>65</xdr:col>
      <xdr:colOff>53975</xdr:colOff>
      <xdr:row>79</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21607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75731</xdr:rowOff>
    </xdr:from>
    <xdr:to>
      <xdr:col>29</xdr:col>
      <xdr:colOff>127000</xdr:colOff>
      <xdr:row>13</xdr:row>
      <xdr:rowOff>84309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352206"/>
          <a:ext cx="647700" cy="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84309</xdr:rowOff>
    </xdr:from>
    <xdr:to>
      <xdr:col>26</xdr:col>
      <xdr:colOff>50800</xdr:colOff>
      <xdr:row>14</xdr:row>
      <xdr:rowOff>48304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360784"/>
          <a:ext cx="698500" cy="1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48304</xdr:rowOff>
    </xdr:from>
    <xdr:to>
      <xdr:col>22</xdr:col>
      <xdr:colOff>114300</xdr:colOff>
      <xdr:row>14</xdr:row>
      <xdr:rowOff>72727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496229"/>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72727</xdr:rowOff>
    </xdr:from>
    <xdr:to>
      <xdr:col>18</xdr:col>
      <xdr:colOff>177800</xdr:colOff>
      <xdr:row>14</xdr:row>
      <xdr:rowOff>108161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520652"/>
          <a:ext cx="698500" cy="35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24931</xdr:rowOff>
    </xdr:from>
    <xdr:to>
      <xdr:col>29</xdr:col>
      <xdr:colOff>177800</xdr:colOff>
      <xdr:row>13</xdr:row>
      <xdr:rowOff>126531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30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41458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1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33509</xdr:rowOff>
    </xdr:from>
    <xdr:to>
      <xdr:col>26</xdr:col>
      <xdr:colOff>101600</xdr:colOff>
      <xdr:row>13</xdr:row>
      <xdr:rowOff>135109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30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145286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7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168954</xdr:rowOff>
    </xdr:from>
    <xdr:to>
      <xdr:col>22</xdr:col>
      <xdr:colOff>165100</xdr:colOff>
      <xdr:row>14</xdr:row>
      <xdr:rowOff>99104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44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109281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21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21927</xdr:rowOff>
    </xdr:from>
    <xdr:to>
      <xdr:col>19</xdr:col>
      <xdr:colOff>38100</xdr:colOff>
      <xdr:row>14</xdr:row>
      <xdr:rowOff>123527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46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133704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57361</xdr:rowOff>
    </xdr:from>
    <xdr:to>
      <xdr:col>15</xdr:col>
      <xdr:colOff>101600</xdr:colOff>
      <xdr:row>14</xdr:row>
      <xdr:rowOff>158961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50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169138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2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74143</xdr:rowOff>
    </xdr:from>
    <xdr:to>
      <xdr:col>29</xdr:col>
      <xdr:colOff>127000</xdr:colOff>
      <xdr:row>35</xdr:row>
      <xdr:rowOff>230857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84493"/>
          <a:ext cx="647700" cy="15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230857</xdr:rowOff>
    </xdr:from>
    <xdr:to>
      <xdr:col>26</xdr:col>
      <xdr:colOff>50800</xdr:colOff>
      <xdr:row>35</xdr:row>
      <xdr:rowOff>265335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41207"/>
          <a:ext cx="698500" cy="3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265335</xdr:rowOff>
    </xdr:from>
    <xdr:to>
      <xdr:col>22</xdr:col>
      <xdr:colOff>114300</xdr:colOff>
      <xdr:row>36</xdr:row>
      <xdr:rowOff>3487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75685"/>
          <a:ext cx="698500" cy="8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3487</xdr:rowOff>
    </xdr:from>
    <xdr:to>
      <xdr:col>18</xdr:col>
      <xdr:colOff>177800</xdr:colOff>
      <xdr:row>36</xdr:row>
      <xdr:rowOff>103445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56737"/>
          <a:ext cx="698500" cy="9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23343</xdr:rowOff>
    </xdr:from>
    <xdr:to>
      <xdr:col>29</xdr:col>
      <xdr:colOff>177800</xdr:colOff>
      <xdr:row>35</xdr:row>
      <xdr:rowOff>124943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211320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180057</xdr:rowOff>
    </xdr:from>
    <xdr:to>
      <xdr:col>26</xdr:col>
      <xdr:colOff>101600</xdr:colOff>
      <xdr:row>35</xdr:row>
      <xdr:rowOff>281657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266434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6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214535</xdr:rowOff>
    </xdr:from>
    <xdr:to>
      <xdr:col>22</xdr:col>
      <xdr:colOff>165100</xdr:colOff>
      <xdr:row>35</xdr:row>
      <xdr:rowOff>316135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2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300912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295587</xdr:rowOff>
    </xdr:from>
    <xdr:to>
      <xdr:col>19</xdr:col>
      <xdr:colOff>38100</xdr:colOff>
      <xdr:row>36</xdr:row>
      <xdr:rowOff>54287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0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39064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9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52645</xdr:rowOff>
    </xdr:from>
    <xdr:to>
      <xdr:col>15</xdr:col>
      <xdr:colOff>101600</xdr:colOff>
      <xdr:row>36</xdr:row>
      <xdr:rowOff>154245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139022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9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76315</xdr:rowOff>
    </xdr:from>
    <xdr:to>
      <xdr:col>24</xdr:col>
      <xdr:colOff>63500</xdr:colOff>
      <xdr:row>33</xdr:row>
      <xdr:rowOff>76980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734165"/>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76980</xdr:rowOff>
    </xdr:from>
    <xdr:to>
      <xdr:col>19</xdr:col>
      <xdr:colOff>177800</xdr:colOff>
      <xdr:row>34</xdr:row>
      <xdr:rowOff>120844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734830"/>
          <a:ext cx="889000" cy="2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120153</xdr:rowOff>
    </xdr:from>
    <xdr:to>
      <xdr:col>15</xdr:col>
      <xdr:colOff>50800</xdr:colOff>
      <xdr:row>34</xdr:row>
      <xdr:rowOff>120844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5949453"/>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115718</xdr:rowOff>
    </xdr:from>
    <xdr:to>
      <xdr:col>10</xdr:col>
      <xdr:colOff>114300</xdr:colOff>
      <xdr:row>34</xdr:row>
      <xdr:rowOff>120153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45018"/>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25515</xdr:rowOff>
    </xdr:from>
    <xdr:to>
      <xdr:col>24</xdr:col>
      <xdr:colOff>114300</xdr:colOff>
      <xdr:row>33</xdr:row>
      <xdr:rowOff>127115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48392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5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26180</xdr:rowOff>
    </xdr:from>
    <xdr:to>
      <xdr:col>20</xdr:col>
      <xdr:colOff>38100</xdr:colOff>
      <xdr:row>33</xdr:row>
      <xdr:rowOff>127780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144307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45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70044</xdr:rowOff>
    </xdr:from>
    <xdr:to>
      <xdr:col>15</xdr:col>
      <xdr:colOff>101600</xdr:colOff>
      <xdr:row>35</xdr:row>
      <xdr:rowOff>194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8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69353</xdr:rowOff>
    </xdr:from>
    <xdr:to>
      <xdr:col>10</xdr:col>
      <xdr:colOff>165100</xdr:colOff>
      <xdr:row>34</xdr:row>
      <xdr:rowOff>170953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16030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64918</xdr:rowOff>
    </xdr:from>
    <xdr:to>
      <xdr:col>6</xdr:col>
      <xdr:colOff>38100</xdr:colOff>
      <xdr:row>34</xdr:row>
      <xdr:rowOff>166518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11595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6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95703</xdr:rowOff>
    </xdr:from>
    <xdr:to>
      <xdr:col>24</xdr:col>
      <xdr:colOff>63500</xdr:colOff>
      <xdr:row>55</xdr:row>
      <xdr:rowOff>32340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54003"/>
          <a:ext cx="838200" cy="10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125754</xdr:rowOff>
    </xdr:from>
    <xdr:to>
      <xdr:col>19</xdr:col>
      <xdr:colOff>177800</xdr:colOff>
      <xdr:row>55</xdr:row>
      <xdr:rowOff>32340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384054"/>
          <a:ext cx="889000" cy="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122129</xdr:rowOff>
    </xdr:from>
    <xdr:to>
      <xdr:col>15</xdr:col>
      <xdr:colOff>50800</xdr:colOff>
      <xdr:row>54</xdr:row>
      <xdr:rowOff>125754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8042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122129</xdr:rowOff>
    </xdr:from>
    <xdr:to>
      <xdr:col>10</xdr:col>
      <xdr:colOff>114300</xdr:colOff>
      <xdr:row>55</xdr:row>
      <xdr:rowOff>21870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80429"/>
          <a:ext cx="889000" cy="7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44903</xdr:rowOff>
    </xdr:from>
    <xdr:to>
      <xdr:col>24</xdr:col>
      <xdr:colOff>114300</xdr:colOff>
      <xdr:row>54</xdr:row>
      <xdr:rowOff>146503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67780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5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152990</xdr:rowOff>
    </xdr:from>
    <xdr:to>
      <xdr:col>20</xdr:col>
      <xdr:colOff>38100</xdr:colOff>
      <xdr:row>55</xdr:row>
      <xdr:rowOff>83140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99667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8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74954</xdr:rowOff>
    </xdr:from>
    <xdr:to>
      <xdr:col>15</xdr:col>
      <xdr:colOff>101600</xdr:colOff>
      <xdr:row>55</xdr:row>
      <xdr:rowOff>5104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21631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0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71329</xdr:rowOff>
    </xdr:from>
    <xdr:to>
      <xdr:col>10</xdr:col>
      <xdr:colOff>165100</xdr:colOff>
      <xdr:row>55</xdr:row>
      <xdr:rowOff>1479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18006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142520</xdr:rowOff>
    </xdr:from>
    <xdr:to>
      <xdr:col>6</xdr:col>
      <xdr:colOff>38100</xdr:colOff>
      <xdr:row>55</xdr:row>
      <xdr:rowOff>72670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89197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7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71646</xdr:rowOff>
    </xdr:from>
    <xdr:to>
      <xdr:col>24</xdr:col>
      <xdr:colOff>63500</xdr:colOff>
      <xdr:row>73</xdr:row>
      <xdr:rowOff>73099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587496"/>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73099</xdr:rowOff>
    </xdr:from>
    <xdr:to>
      <xdr:col>19</xdr:col>
      <xdr:colOff>177800</xdr:colOff>
      <xdr:row>74</xdr:row>
      <xdr:rowOff>53216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588949"/>
          <a:ext cx="889000" cy="15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48004</xdr:rowOff>
    </xdr:from>
    <xdr:to>
      <xdr:col>15</xdr:col>
      <xdr:colOff>50800</xdr:colOff>
      <xdr:row>74</xdr:row>
      <xdr:rowOff>53216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73530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48004</xdr:rowOff>
    </xdr:from>
    <xdr:to>
      <xdr:col>10</xdr:col>
      <xdr:colOff>114300</xdr:colOff>
      <xdr:row>74</xdr:row>
      <xdr:rowOff>61588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735304"/>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20846</xdr:rowOff>
    </xdr:from>
    <xdr:to>
      <xdr:col>24</xdr:col>
      <xdr:colOff>114300</xdr:colOff>
      <xdr:row>73</xdr:row>
      <xdr:rowOff>122446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5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43723</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38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22299</xdr:rowOff>
    </xdr:from>
    <xdr:to>
      <xdr:col>20</xdr:col>
      <xdr:colOff>38100</xdr:colOff>
      <xdr:row>73</xdr:row>
      <xdr:rowOff>123899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140426</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31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2416</xdr:rowOff>
    </xdr:from>
    <xdr:to>
      <xdr:col>15</xdr:col>
      <xdr:colOff>101600</xdr:colOff>
      <xdr:row>74</xdr:row>
      <xdr:rowOff>104016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120543</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46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168654</xdr:rowOff>
    </xdr:from>
    <xdr:to>
      <xdr:col>10</xdr:col>
      <xdr:colOff>165100</xdr:colOff>
      <xdr:row>74</xdr:row>
      <xdr:rowOff>98804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6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115331</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4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10788</xdr:rowOff>
    </xdr:from>
    <xdr:to>
      <xdr:col>6</xdr:col>
      <xdr:colOff>38100</xdr:colOff>
      <xdr:row>74</xdr:row>
      <xdr:rowOff>112388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128915</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47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66869</xdr:rowOff>
    </xdr:from>
    <xdr:to>
      <xdr:col>24</xdr:col>
      <xdr:colOff>63500</xdr:colOff>
      <xdr:row>95</xdr:row>
      <xdr:rowOff>96061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83169"/>
          <a:ext cx="838200" cy="2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78169</xdr:rowOff>
    </xdr:from>
    <xdr:to>
      <xdr:col>19</xdr:col>
      <xdr:colOff>177800</xdr:colOff>
      <xdr:row>95</xdr:row>
      <xdr:rowOff>96061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65919"/>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55324</xdr:rowOff>
    </xdr:from>
    <xdr:to>
      <xdr:col>15</xdr:col>
      <xdr:colOff>50800</xdr:colOff>
      <xdr:row>95</xdr:row>
      <xdr:rowOff>78169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43074"/>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55324</xdr:rowOff>
    </xdr:from>
    <xdr:to>
      <xdr:col>10</xdr:col>
      <xdr:colOff>114300</xdr:colOff>
      <xdr:row>95</xdr:row>
      <xdr:rowOff>113488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43074"/>
          <a:ext cx="8890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16069</xdr:rowOff>
    </xdr:from>
    <xdr:to>
      <xdr:col>24</xdr:col>
      <xdr:colOff>114300</xdr:colOff>
      <xdr:row>94</xdr:row>
      <xdr:rowOff>117669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38946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8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45261</xdr:rowOff>
    </xdr:from>
    <xdr:to>
      <xdr:col>20</xdr:col>
      <xdr:colOff>38100</xdr:colOff>
      <xdr:row>95</xdr:row>
      <xdr:rowOff>146861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163388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27369</xdr:rowOff>
    </xdr:from>
    <xdr:to>
      <xdr:col>15</xdr:col>
      <xdr:colOff>101600</xdr:colOff>
      <xdr:row>95</xdr:row>
      <xdr:rowOff>128969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145496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4524</xdr:rowOff>
    </xdr:from>
    <xdr:to>
      <xdr:col>10</xdr:col>
      <xdr:colOff>165100</xdr:colOff>
      <xdr:row>95</xdr:row>
      <xdr:rowOff>106124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122651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6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62688</xdr:rowOff>
    </xdr:from>
    <xdr:to>
      <xdr:col>6</xdr:col>
      <xdr:colOff>38100</xdr:colOff>
      <xdr:row>95</xdr:row>
      <xdr:rowOff>164288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38964</xdr:rowOff>
    </xdr:from>
    <xdr:to>
      <xdr:col>55</xdr:col>
      <xdr:colOff>0</xdr:colOff>
      <xdr:row>32</xdr:row>
      <xdr:rowOff>150635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353914"/>
          <a:ext cx="8382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38964</xdr:rowOff>
    </xdr:from>
    <xdr:to>
      <xdr:col>50</xdr:col>
      <xdr:colOff>114300</xdr:colOff>
      <xdr:row>33</xdr:row>
      <xdr:rowOff>73173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353914"/>
          <a:ext cx="889000" cy="37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55815</xdr:rowOff>
    </xdr:from>
    <xdr:to>
      <xdr:col>45</xdr:col>
      <xdr:colOff>177800</xdr:colOff>
      <xdr:row>33</xdr:row>
      <xdr:rowOff>73173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713665"/>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55815</xdr:rowOff>
    </xdr:from>
    <xdr:to>
      <xdr:col>41</xdr:col>
      <xdr:colOff>50800</xdr:colOff>
      <xdr:row>34</xdr:row>
      <xdr:rowOff>82495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713665"/>
          <a:ext cx="8890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99835</xdr:rowOff>
    </xdr:from>
    <xdr:to>
      <xdr:col>55</xdr:col>
      <xdr:colOff>50800</xdr:colOff>
      <xdr:row>33</xdr:row>
      <xdr:rowOff>29985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5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122712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43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159614</xdr:rowOff>
    </xdr:from>
    <xdr:to>
      <xdr:col>50</xdr:col>
      <xdr:colOff>165100</xdr:colOff>
      <xdr:row>31</xdr:row>
      <xdr:rowOff>89764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3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106291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7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22373</xdr:rowOff>
    </xdr:from>
    <xdr:to>
      <xdr:col>46</xdr:col>
      <xdr:colOff>38100</xdr:colOff>
      <xdr:row>33</xdr:row>
      <xdr:rowOff>123973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6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140500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45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5015</xdr:rowOff>
    </xdr:from>
    <xdr:to>
      <xdr:col>41</xdr:col>
      <xdr:colOff>101600</xdr:colOff>
      <xdr:row>33</xdr:row>
      <xdr:rowOff>106615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123142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43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31695</xdr:rowOff>
    </xdr:from>
    <xdr:to>
      <xdr:col>36</xdr:col>
      <xdr:colOff>165100</xdr:colOff>
      <xdr:row>34</xdr:row>
      <xdr:rowOff>133295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149822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6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125523</xdr:rowOff>
    </xdr:from>
    <xdr:to>
      <xdr:col>55</xdr:col>
      <xdr:colOff>0</xdr:colOff>
      <xdr:row>57</xdr:row>
      <xdr:rowOff>146768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98173"/>
          <a:ext cx="8382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136695</xdr:rowOff>
    </xdr:from>
    <xdr:to>
      <xdr:col>50</xdr:col>
      <xdr:colOff>114300</xdr:colOff>
      <xdr:row>57</xdr:row>
      <xdr:rowOff>146768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09345"/>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136695</xdr:rowOff>
    </xdr:from>
    <xdr:to>
      <xdr:col>45</xdr:col>
      <xdr:colOff>177800</xdr:colOff>
      <xdr:row>58</xdr:row>
      <xdr:rowOff>69240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09345"/>
          <a:ext cx="889000" cy="10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69240</xdr:rowOff>
    </xdr:from>
    <xdr:to>
      <xdr:col>41</xdr:col>
      <xdr:colOff>50800</xdr:colOff>
      <xdr:row>58</xdr:row>
      <xdr:rowOff>80611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3340"/>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74723</xdr:rowOff>
    </xdr:from>
    <xdr:to>
      <xdr:col>55</xdr:col>
      <xdr:colOff>50800</xdr:colOff>
      <xdr:row>58</xdr:row>
      <xdr:rowOff>4873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97600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9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95968</xdr:rowOff>
    </xdr:from>
    <xdr:to>
      <xdr:col>50</xdr:col>
      <xdr:colOff>165100</xdr:colOff>
      <xdr:row>58</xdr:row>
      <xdr:rowOff>26118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42645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85895</xdr:rowOff>
    </xdr:from>
    <xdr:to>
      <xdr:col>46</xdr:col>
      <xdr:colOff>38100</xdr:colOff>
      <xdr:row>58</xdr:row>
      <xdr:rowOff>16045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32572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3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18440</xdr:rowOff>
    </xdr:from>
    <xdr:to>
      <xdr:col>41</xdr:col>
      <xdr:colOff>101600</xdr:colOff>
      <xdr:row>58</xdr:row>
      <xdr:rowOff>120040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136567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29811</xdr:rowOff>
    </xdr:from>
    <xdr:to>
      <xdr:col>36</xdr:col>
      <xdr:colOff>165100</xdr:colOff>
      <xdr:row>58</xdr:row>
      <xdr:rowOff>131411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122538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6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85373</xdr:rowOff>
    </xdr:from>
    <xdr:to>
      <xdr:col>55</xdr:col>
      <xdr:colOff>0</xdr:colOff>
      <xdr:row>78</xdr:row>
      <xdr:rowOff>134596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8473"/>
          <a:ext cx="838200" cy="4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129961</xdr:rowOff>
    </xdr:from>
    <xdr:to>
      <xdr:col>50</xdr:col>
      <xdr:colOff>114300</xdr:colOff>
      <xdr:row>78</xdr:row>
      <xdr:rowOff>134596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3061"/>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129961</xdr:rowOff>
    </xdr:from>
    <xdr:to>
      <xdr:col>45</xdr:col>
      <xdr:colOff>177800</xdr:colOff>
      <xdr:row>78</xdr:row>
      <xdr:rowOff>135443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3061"/>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135443</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8543"/>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34573</xdr:rowOff>
    </xdr:from>
    <xdr:to>
      <xdr:col>55</xdr:col>
      <xdr:colOff>50800</xdr:colOff>
      <xdr:row>78</xdr:row>
      <xdr:rowOff>136173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165400</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83796</xdr:rowOff>
    </xdr:from>
    <xdr:to>
      <xdr:col>50</xdr:col>
      <xdr:colOff>165100</xdr:colOff>
      <xdr:row>79</xdr:row>
      <xdr:rowOff>13946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5073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79161</xdr:rowOff>
    </xdr:from>
    <xdr:to>
      <xdr:col>46</xdr:col>
      <xdr:colOff>38100</xdr:colOff>
      <xdr:row>79</xdr:row>
      <xdr:rowOff>9311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84643</xdr:rowOff>
    </xdr:from>
    <xdr:to>
      <xdr:col>41</xdr:col>
      <xdr:colOff>101600</xdr:colOff>
      <xdr:row>79</xdr:row>
      <xdr:rowOff>14793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147855</xdr:rowOff>
    </xdr:from>
    <xdr:to>
      <xdr:col>55</xdr:col>
      <xdr:colOff>0</xdr:colOff>
      <xdr:row>93</xdr:row>
      <xdr:rowOff>83364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921255"/>
          <a:ext cx="838200" cy="10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112313</xdr:rowOff>
    </xdr:from>
    <xdr:to>
      <xdr:col>50</xdr:col>
      <xdr:colOff>114300</xdr:colOff>
      <xdr:row>92</xdr:row>
      <xdr:rowOff>147855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5714263"/>
          <a:ext cx="889000" cy="2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112313</xdr:rowOff>
    </xdr:from>
    <xdr:to>
      <xdr:col>45</xdr:col>
      <xdr:colOff>177800</xdr:colOff>
      <xdr:row>96</xdr:row>
      <xdr:rowOff>90636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714263"/>
          <a:ext cx="889000" cy="8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90636</xdr:rowOff>
    </xdr:from>
    <xdr:to>
      <xdr:col>41</xdr:col>
      <xdr:colOff>50800</xdr:colOff>
      <xdr:row>96</xdr:row>
      <xdr:rowOff>138891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49836"/>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32564</xdr:rowOff>
    </xdr:from>
    <xdr:to>
      <xdr:col>55</xdr:col>
      <xdr:colOff>50800</xdr:colOff>
      <xdr:row>93</xdr:row>
      <xdr:rowOff>134164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9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55441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82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97055</xdr:rowOff>
    </xdr:from>
    <xdr:to>
      <xdr:col>50</xdr:col>
      <xdr:colOff>165100</xdr:colOff>
      <xdr:row>93</xdr:row>
      <xdr:rowOff>27205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8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43732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6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61513</xdr:rowOff>
    </xdr:from>
    <xdr:to>
      <xdr:col>46</xdr:col>
      <xdr:colOff>38100</xdr:colOff>
      <xdr:row>91</xdr:row>
      <xdr:rowOff>163113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6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8190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4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39836</xdr:rowOff>
    </xdr:from>
    <xdr:to>
      <xdr:col>41</xdr:col>
      <xdr:colOff>101600</xdr:colOff>
      <xdr:row>96</xdr:row>
      <xdr:rowOff>141436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157963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27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88091</xdr:rowOff>
    </xdr:from>
    <xdr:to>
      <xdr:col>36</xdr:col>
      <xdr:colOff>165100</xdr:colOff>
      <xdr:row>97</xdr:row>
      <xdr:rowOff>18241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34768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123758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38858"/>
          <a:ext cx="8890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60904</xdr:rowOff>
    </xdr:from>
    <xdr:to>
      <xdr:col>76</xdr:col>
      <xdr:colOff>114300</xdr:colOff>
      <xdr:row>38</xdr:row>
      <xdr:rowOff>123758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76004"/>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60904</xdr:rowOff>
    </xdr:from>
    <xdr:to>
      <xdr:col>71</xdr:col>
      <xdr:colOff>177800</xdr:colOff>
      <xdr:row>38</xdr:row>
      <xdr:rowOff>90574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76004"/>
          <a:ext cx="8890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72958</xdr:rowOff>
    </xdr:from>
    <xdr:to>
      <xdr:col>76</xdr:col>
      <xdr:colOff>165100</xdr:colOff>
      <xdr:row>39</xdr:row>
      <xdr:rowOff>3108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165685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10104</xdr:rowOff>
    </xdr:from>
    <xdr:to>
      <xdr:col>72</xdr:col>
      <xdr:colOff>38100</xdr:colOff>
      <xdr:row>38</xdr:row>
      <xdr:rowOff>111704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128231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39774</xdr:rowOff>
    </xdr:from>
    <xdr:to>
      <xdr:col>67</xdr:col>
      <xdr:colOff>101600</xdr:colOff>
      <xdr:row>38</xdr:row>
      <xdr:rowOff>141374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157901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71918</xdr:rowOff>
    </xdr:from>
    <xdr:to>
      <xdr:col>85</xdr:col>
      <xdr:colOff>127000</xdr:colOff>
      <xdr:row>75</xdr:row>
      <xdr:rowOff>15755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759218"/>
          <a:ext cx="8382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15755</xdr:rowOff>
    </xdr:from>
    <xdr:to>
      <xdr:col>81</xdr:col>
      <xdr:colOff>50800</xdr:colOff>
      <xdr:row>75</xdr:row>
      <xdr:rowOff>26699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874505"/>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26699</xdr:rowOff>
    </xdr:from>
    <xdr:to>
      <xdr:col>76</xdr:col>
      <xdr:colOff>114300</xdr:colOff>
      <xdr:row>76</xdr:row>
      <xdr:rowOff>17021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885449"/>
          <a:ext cx="8890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17021</xdr:rowOff>
    </xdr:from>
    <xdr:to>
      <xdr:col>71</xdr:col>
      <xdr:colOff>177800</xdr:colOff>
      <xdr:row>76</xdr:row>
      <xdr:rowOff>18180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4722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21118</xdr:rowOff>
    </xdr:from>
    <xdr:to>
      <xdr:col>85</xdr:col>
      <xdr:colOff>177800</xdr:colOff>
      <xdr:row>74</xdr:row>
      <xdr:rowOff>122718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43995</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55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136405</xdr:rowOff>
    </xdr:from>
    <xdr:to>
      <xdr:col>81</xdr:col>
      <xdr:colOff>101600</xdr:colOff>
      <xdr:row>75</xdr:row>
      <xdr:rowOff>66555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83082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5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147349</xdr:rowOff>
    </xdr:from>
    <xdr:to>
      <xdr:col>76</xdr:col>
      <xdr:colOff>165100</xdr:colOff>
      <xdr:row>75</xdr:row>
      <xdr:rowOff>77499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94026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0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137670</xdr:rowOff>
    </xdr:from>
    <xdr:to>
      <xdr:col>72</xdr:col>
      <xdr:colOff>38100</xdr:colOff>
      <xdr:row>76</xdr:row>
      <xdr:rowOff>67819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96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84347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138830</xdr:rowOff>
    </xdr:from>
    <xdr:to>
      <xdr:col>67</xdr:col>
      <xdr:colOff>101600</xdr:colOff>
      <xdr:row>76</xdr:row>
      <xdr:rowOff>68980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85507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7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99228</xdr:rowOff>
    </xdr:from>
    <xdr:to>
      <xdr:col>85</xdr:col>
      <xdr:colOff>127000</xdr:colOff>
      <xdr:row>98</xdr:row>
      <xdr:rowOff>119360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1328"/>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118053</xdr:rowOff>
    </xdr:from>
    <xdr:to>
      <xdr:col>81</xdr:col>
      <xdr:colOff>50800</xdr:colOff>
      <xdr:row>98</xdr:row>
      <xdr:rowOff>119360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2015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118053</xdr:rowOff>
    </xdr:from>
    <xdr:to>
      <xdr:col>76</xdr:col>
      <xdr:colOff>114300</xdr:colOff>
      <xdr:row>98</xdr:row>
      <xdr:rowOff>133942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0153"/>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170517</xdr:rowOff>
    </xdr:from>
    <xdr:to>
      <xdr:col>71</xdr:col>
      <xdr:colOff>177800</xdr:colOff>
      <xdr:row>98</xdr:row>
      <xdr:rowOff>133942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29717"/>
          <a:ext cx="889000" cy="30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48428</xdr:rowOff>
    </xdr:from>
    <xdr:to>
      <xdr:col>85</xdr:col>
      <xdr:colOff>177800</xdr:colOff>
      <xdr:row>98</xdr:row>
      <xdr:rowOff>150028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68560</xdr:rowOff>
    </xdr:from>
    <xdr:to>
      <xdr:col>81</xdr:col>
      <xdr:colOff>101600</xdr:colOff>
      <xdr:row>98</xdr:row>
      <xdr:rowOff>170160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67253</xdr:rowOff>
    </xdr:from>
    <xdr:to>
      <xdr:col>76</xdr:col>
      <xdr:colOff>165100</xdr:colOff>
      <xdr:row>98</xdr:row>
      <xdr:rowOff>168853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83142</xdr:rowOff>
    </xdr:from>
    <xdr:to>
      <xdr:col>72</xdr:col>
      <xdr:colOff>38100</xdr:colOff>
      <xdr:row>99</xdr:row>
      <xdr:rowOff>13292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119717</xdr:rowOff>
    </xdr:from>
    <xdr:to>
      <xdr:col>67</xdr:col>
      <xdr:colOff>101600</xdr:colOff>
      <xdr:row>97</xdr:row>
      <xdr:rowOff>49867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66394</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5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88281</xdr:rowOff>
    </xdr:from>
    <xdr:to>
      <xdr:col>116</xdr:col>
      <xdr:colOff>63500</xdr:colOff>
      <xdr:row>59</xdr:row>
      <xdr:rowOff>94470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3831"/>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88281</xdr:rowOff>
    </xdr:from>
    <xdr:to>
      <xdr:col>111</xdr:col>
      <xdr:colOff>177800</xdr:colOff>
      <xdr:row>59</xdr:row>
      <xdr:rowOff>92788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3831"/>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67691</xdr:rowOff>
    </xdr:from>
    <xdr:to>
      <xdr:col>107</xdr:col>
      <xdr:colOff>50800</xdr:colOff>
      <xdr:row>59</xdr:row>
      <xdr:rowOff>92788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83241"/>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67691</xdr:rowOff>
    </xdr:from>
    <xdr:to>
      <xdr:col>102</xdr:col>
      <xdr:colOff>114300</xdr:colOff>
      <xdr:row>59</xdr:row>
      <xdr:rowOff>79954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83241"/>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43670</xdr:rowOff>
    </xdr:from>
    <xdr:to>
      <xdr:col>116</xdr:col>
      <xdr:colOff>114300</xdr:colOff>
      <xdr:row>59</xdr:row>
      <xdr:rowOff>145270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130047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37481</xdr:rowOff>
    </xdr:from>
    <xdr:to>
      <xdr:col>112</xdr:col>
      <xdr:colOff>38100</xdr:colOff>
      <xdr:row>59</xdr:row>
      <xdr:rowOff>139081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130208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41988</xdr:rowOff>
    </xdr:from>
    <xdr:to>
      <xdr:col>107</xdr:col>
      <xdr:colOff>101600</xdr:colOff>
      <xdr:row>59</xdr:row>
      <xdr:rowOff>143588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134715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0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16891</xdr:rowOff>
    </xdr:from>
    <xdr:to>
      <xdr:col>102</xdr:col>
      <xdr:colOff>165100</xdr:colOff>
      <xdr:row>59</xdr:row>
      <xdr:rowOff>118491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109618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2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29154</xdr:rowOff>
    </xdr:from>
    <xdr:to>
      <xdr:col>98</xdr:col>
      <xdr:colOff>38100</xdr:colOff>
      <xdr:row>59</xdr:row>
      <xdr:rowOff>130754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121881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98337</xdr:rowOff>
    </xdr:from>
    <xdr:to>
      <xdr:col>116</xdr:col>
      <xdr:colOff>63500</xdr:colOff>
      <xdr:row>74</xdr:row>
      <xdr:rowOff>124630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785637"/>
          <a:ext cx="8382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117242</xdr:rowOff>
    </xdr:from>
    <xdr:to>
      <xdr:col>111</xdr:col>
      <xdr:colOff>177800</xdr:colOff>
      <xdr:row>74</xdr:row>
      <xdr:rowOff>124630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04542"/>
          <a:ext cx="889000" cy="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117242</xdr:rowOff>
    </xdr:from>
    <xdr:to>
      <xdr:col>107</xdr:col>
      <xdr:colOff>50800</xdr:colOff>
      <xdr:row>74</xdr:row>
      <xdr:rowOff>148657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04542"/>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148657</xdr:rowOff>
    </xdr:from>
    <xdr:to>
      <xdr:col>102</xdr:col>
      <xdr:colOff>114300</xdr:colOff>
      <xdr:row>75</xdr:row>
      <xdr:rowOff>101565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35957"/>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47537</xdr:rowOff>
    </xdr:from>
    <xdr:to>
      <xdr:col>116</xdr:col>
      <xdr:colOff>114300</xdr:colOff>
      <xdr:row>74</xdr:row>
      <xdr:rowOff>149137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70414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8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73830</xdr:rowOff>
    </xdr:from>
    <xdr:to>
      <xdr:col>112</xdr:col>
      <xdr:colOff>38100</xdr:colOff>
      <xdr:row>75</xdr:row>
      <xdr:rowOff>3980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20507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3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66442</xdr:rowOff>
    </xdr:from>
    <xdr:to>
      <xdr:col>107</xdr:col>
      <xdr:colOff>101600</xdr:colOff>
      <xdr:row>74</xdr:row>
      <xdr:rowOff>168042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13119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52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97857</xdr:rowOff>
    </xdr:from>
    <xdr:to>
      <xdr:col>102</xdr:col>
      <xdr:colOff>165100</xdr:colOff>
      <xdr:row>75</xdr:row>
      <xdr:rowOff>28007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44534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56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50765</xdr:rowOff>
    </xdr:from>
    <xdr:to>
      <xdr:col>98</xdr:col>
      <xdr:colOff>38100</xdr:colOff>
      <xdr:row>75</xdr:row>
      <xdr:rowOff>152366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09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168892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8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本町は南北に</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という広範囲であり、なおかつ人口が少ないことから、人件費や物件費等の経常経費のコストは類似団体と比較しても高止まりになる。</a:t>
          </a:r>
        </a:p>
        <a:p>
          <a:r>
            <a:rPr kumimoji="1" lang="ja-JP" altLang="en-US" sz="1300">
              <a:latin typeface="ＭＳ Ｐゴシック" panose="020B0600070205080204" pitchFamily="50" charset="-128"/>
              <a:ea typeface="ＭＳ Ｐゴシック" panose="020B0600070205080204" pitchFamily="50" charset="-128"/>
            </a:rPr>
            <a:t>　また、公共施設の老朽化等により施設の改修事業・更新事業が集中して行われており、それによる普通建設事業費についても近年上昇傾向にあり、なお</a:t>
          </a:r>
        </a:p>
        <a:p>
          <a:r>
            <a:rPr kumimoji="1" lang="ja-JP" altLang="en-US" sz="1300">
              <a:latin typeface="ＭＳ Ｐゴシック" panose="020B0600070205080204" pitchFamily="50" charset="-128"/>
              <a:ea typeface="ＭＳ Ｐゴシック" panose="020B0600070205080204" pitchFamily="50" charset="-128"/>
            </a:rPr>
            <a:t>　かつそれに伴う公債費についても同様の状況となっている。今後においても、事業の必要性、緊急性を勘案して事業の取捨選択を図っていく。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1,332
1,325
767.04
4,662,095
4,571,237
90,590
2,560,871
5,072,841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142138</xdr:rowOff>
    </xdr:from>
    <xdr:to>
      <xdr:col>24</xdr:col>
      <xdr:colOff>63500</xdr:colOff>
      <xdr:row>35</xdr:row>
      <xdr:rowOff>9570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71438"/>
          <a:ext cx="8382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7779</xdr:rowOff>
    </xdr:from>
    <xdr:to>
      <xdr:col>19</xdr:col>
      <xdr:colOff>177800</xdr:colOff>
      <xdr:row>35</xdr:row>
      <xdr:rowOff>9570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0852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7779</xdr:rowOff>
    </xdr:from>
    <xdr:to>
      <xdr:col>15</xdr:col>
      <xdr:colOff>50800</xdr:colOff>
      <xdr:row>35</xdr:row>
      <xdr:rowOff>24124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085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24124</xdr:rowOff>
    </xdr:from>
    <xdr:to>
      <xdr:col>10</xdr:col>
      <xdr:colOff>114300</xdr:colOff>
      <xdr:row>35</xdr:row>
      <xdr:rowOff>64853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24874"/>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91338</xdr:rowOff>
    </xdr:from>
    <xdr:to>
      <xdr:col>24</xdr:col>
      <xdr:colOff>114300</xdr:colOff>
      <xdr:row>35</xdr:row>
      <xdr:rowOff>21488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114215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130220</xdr:rowOff>
    </xdr:from>
    <xdr:to>
      <xdr:col>20</xdr:col>
      <xdr:colOff>38100</xdr:colOff>
      <xdr:row>35</xdr:row>
      <xdr:rowOff>60370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76897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128429</xdr:rowOff>
    </xdr:from>
    <xdr:to>
      <xdr:col>15</xdr:col>
      <xdr:colOff>101600</xdr:colOff>
      <xdr:row>35</xdr:row>
      <xdr:rowOff>58579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75106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144774</xdr:rowOff>
    </xdr:from>
    <xdr:to>
      <xdr:col>10</xdr:col>
      <xdr:colOff>165100</xdr:colOff>
      <xdr:row>35</xdr:row>
      <xdr:rowOff>74924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91451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14053</xdr:rowOff>
    </xdr:from>
    <xdr:to>
      <xdr:col>6</xdr:col>
      <xdr:colOff>38100</xdr:colOff>
      <xdr:row>35</xdr:row>
      <xdr:rowOff>115653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132180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28439</xdr:rowOff>
    </xdr:from>
    <xdr:to>
      <xdr:col>24</xdr:col>
      <xdr:colOff>63500</xdr:colOff>
      <xdr:row>58</xdr:row>
      <xdr:rowOff>46800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2539"/>
          <a:ext cx="8382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28439</xdr:rowOff>
    </xdr:from>
    <xdr:to>
      <xdr:col>19</xdr:col>
      <xdr:colOff>177800</xdr:colOff>
      <xdr:row>58</xdr:row>
      <xdr:rowOff>59232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2539"/>
          <a:ext cx="889000" cy="3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56417</xdr:rowOff>
    </xdr:from>
    <xdr:to>
      <xdr:col>15</xdr:col>
      <xdr:colOff>50800</xdr:colOff>
      <xdr:row>58</xdr:row>
      <xdr:rowOff>59232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0517"/>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94675</xdr:rowOff>
    </xdr:from>
    <xdr:to>
      <xdr:col>10</xdr:col>
      <xdr:colOff>114300</xdr:colOff>
      <xdr:row>58</xdr:row>
      <xdr:rowOff>56417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67325"/>
          <a:ext cx="889000" cy="1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167450</xdr:rowOff>
    </xdr:from>
    <xdr:to>
      <xdr:col>24</xdr:col>
      <xdr:colOff>114300</xdr:colOff>
      <xdr:row>58</xdr:row>
      <xdr:rowOff>97600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126827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149089</xdr:rowOff>
    </xdr:from>
    <xdr:to>
      <xdr:col>20</xdr:col>
      <xdr:colOff>38100</xdr:colOff>
      <xdr:row>58</xdr:row>
      <xdr:rowOff>79239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95766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9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8432</xdr:rowOff>
    </xdr:from>
    <xdr:to>
      <xdr:col>15</xdr:col>
      <xdr:colOff>101600</xdr:colOff>
      <xdr:row>58</xdr:row>
      <xdr:rowOff>110032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126559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5617</xdr:rowOff>
    </xdr:from>
    <xdr:to>
      <xdr:col>10</xdr:col>
      <xdr:colOff>165100</xdr:colOff>
      <xdr:row>58</xdr:row>
      <xdr:rowOff>107217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123744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43875</xdr:rowOff>
    </xdr:from>
    <xdr:to>
      <xdr:col>6</xdr:col>
      <xdr:colOff>38100</xdr:colOff>
      <xdr:row>57</xdr:row>
      <xdr:rowOff>145475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162002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140160</xdr:rowOff>
    </xdr:from>
    <xdr:to>
      <xdr:col>24</xdr:col>
      <xdr:colOff>63500</xdr:colOff>
      <xdr:row>78</xdr:row>
      <xdr:rowOff>34785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41810"/>
          <a:ext cx="838200" cy="6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34458</xdr:rowOff>
    </xdr:from>
    <xdr:to>
      <xdr:col>19</xdr:col>
      <xdr:colOff>177800</xdr:colOff>
      <xdr:row>78</xdr:row>
      <xdr:rowOff>34785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40755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34458</xdr:rowOff>
    </xdr:from>
    <xdr:to>
      <xdr:col>15</xdr:col>
      <xdr:colOff>50800</xdr:colOff>
      <xdr:row>78</xdr:row>
      <xdr:rowOff>36223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07558"/>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36223</xdr:rowOff>
    </xdr:from>
    <xdr:to>
      <xdr:col>10</xdr:col>
      <xdr:colOff>114300</xdr:colOff>
      <xdr:row>78</xdr:row>
      <xdr:rowOff>125763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09323"/>
          <a:ext cx="889000" cy="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89360</xdr:rowOff>
    </xdr:from>
    <xdr:to>
      <xdr:col>24</xdr:col>
      <xdr:colOff>114300</xdr:colOff>
      <xdr:row>78</xdr:row>
      <xdr:rowOff>19510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112237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4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155435</xdr:rowOff>
    </xdr:from>
    <xdr:to>
      <xdr:col>20</xdr:col>
      <xdr:colOff>38100</xdr:colOff>
      <xdr:row>78</xdr:row>
      <xdr:rowOff>85585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102112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155108</xdr:rowOff>
    </xdr:from>
    <xdr:to>
      <xdr:col>15</xdr:col>
      <xdr:colOff>101600</xdr:colOff>
      <xdr:row>78</xdr:row>
      <xdr:rowOff>85258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101785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3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156873</xdr:rowOff>
    </xdr:from>
    <xdr:to>
      <xdr:col>10</xdr:col>
      <xdr:colOff>165100</xdr:colOff>
      <xdr:row>78</xdr:row>
      <xdr:rowOff>87023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103550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3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74963</xdr:rowOff>
    </xdr:from>
    <xdr:to>
      <xdr:col>6</xdr:col>
      <xdr:colOff>38100</xdr:colOff>
      <xdr:row>79</xdr:row>
      <xdr:rowOff>5113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21640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120174</xdr:rowOff>
    </xdr:from>
    <xdr:to>
      <xdr:col>24</xdr:col>
      <xdr:colOff>63500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379224"/>
          <a:ext cx="838200" cy="1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120174</xdr:rowOff>
    </xdr:from>
    <xdr:to>
      <xdr:col>19</xdr:col>
      <xdr:colOff>177800</xdr:colOff>
      <xdr:row>94</xdr:row>
      <xdr:rowOff>31840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379224"/>
          <a:ext cx="889000" cy="7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28790</xdr:rowOff>
    </xdr:from>
    <xdr:to>
      <xdr:col>15</xdr:col>
      <xdr:colOff>50800</xdr:colOff>
      <xdr:row>94</xdr:row>
      <xdr:rowOff>31840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145090"/>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28790</xdr:rowOff>
    </xdr:from>
    <xdr:to>
      <xdr:col>10</xdr:col>
      <xdr:colOff>114300</xdr:colOff>
      <xdr:row>94</xdr:row>
      <xdr:rowOff>29322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145090"/>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34373</xdr:rowOff>
    </xdr:from>
    <xdr:to>
      <xdr:col>24</xdr:col>
      <xdr:colOff>114300</xdr:colOff>
      <xdr:row>90</xdr:row>
      <xdr:rowOff>135973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4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158850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1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69374</xdr:rowOff>
    </xdr:from>
    <xdr:to>
      <xdr:col>20</xdr:col>
      <xdr:colOff>38100</xdr:colOff>
      <xdr:row>89</xdr:row>
      <xdr:rowOff>170974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3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16051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10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152490</xdr:rowOff>
    </xdr:from>
    <xdr:to>
      <xdr:col>15</xdr:col>
      <xdr:colOff>101600</xdr:colOff>
      <xdr:row>94</xdr:row>
      <xdr:rowOff>82640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99167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87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149440</xdr:rowOff>
    </xdr:from>
    <xdr:to>
      <xdr:col>10</xdr:col>
      <xdr:colOff>165100</xdr:colOff>
      <xdr:row>94</xdr:row>
      <xdr:rowOff>79590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96117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86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149972</xdr:rowOff>
    </xdr:from>
    <xdr:to>
      <xdr:col>6</xdr:col>
      <xdr:colOff>38100</xdr:colOff>
      <xdr:row>94</xdr:row>
      <xdr:rowOff>80122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96649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7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11684</xdr:rowOff>
    </xdr:from>
    <xdr:to>
      <xdr:col>55</xdr:col>
      <xdr:colOff>0</xdr:colOff>
      <xdr:row>39</xdr:row>
      <xdr:rowOff>28448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9823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28448</xdr:rowOff>
    </xdr:from>
    <xdr:to>
      <xdr:col>50</xdr:col>
      <xdr:colOff>114300</xdr:colOff>
      <xdr:row>39</xdr:row>
      <xdr:rowOff>29591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14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29591</xdr:rowOff>
    </xdr:from>
    <xdr:to>
      <xdr:col>45</xdr:col>
      <xdr:colOff>177800</xdr:colOff>
      <xdr:row>39</xdr:row>
      <xdr:rowOff>29972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161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30226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1652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132334</xdr:rowOff>
    </xdr:from>
    <xdr:to>
      <xdr:col>55</xdr:col>
      <xdr:colOff>50800</xdr:colOff>
      <xdr:row>39</xdr:row>
      <xdr:rowOff>62484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149098</xdr:rowOff>
    </xdr:from>
    <xdr:to>
      <xdr:col>50</xdr:col>
      <xdr:colOff>165100</xdr:colOff>
      <xdr:row>39</xdr:row>
      <xdr:rowOff>79248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70375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150241</xdr:rowOff>
    </xdr:from>
    <xdr:to>
      <xdr:col>46</xdr:col>
      <xdr:colOff>38100</xdr:colOff>
      <xdr:row>39</xdr:row>
      <xdr:rowOff>80391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71518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71899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150876</xdr:rowOff>
    </xdr:from>
    <xdr:to>
      <xdr:col>36</xdr:col>
      <xdr:colOff>165100</xdr:colOff>
      <xdr:row>39</xdr:row>
      <xdr:rowOff>81026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72153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5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16153</xdr:rowOff>
    </xdr:from>
    <xdr:to>
      <xdr:col>55</xdr:col>
      <xdr:colOff>0</xdr:colOff>
      <xdr:row>56</xdr:row>
      <xdr:rowOff>52531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17353"/>
          <a:ext cx="838200" cy="3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16153</xdr:rowOff>
    </xdr:from>
    <xdr:to>
      <xdr:col>50</xdr:col>
      <xdr:colOff>114300</xdr:colOff>
      <xdr:row>56</xdr:row>
      <xdr:rowOff>84299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17353"/>
          <a:ext cx="889000" cy="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84299</xdr:rowOff>
    </xdr:from>
    <xdr:to>
      <xdr:col>45</xdr:col>
      <xdr:colOff>177800</xdr:colOff>
      <xdr:row>56</xdr:row>
      <xdr:rowOff>158929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85499"/>
          <a:ext cx="889000" cy="7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158929</xdr:rowOff>
    </xdr:from>
    <xdr:to>
      <xdr:col>41</xdr:col>
      <xdr:colOff>50800</xdr:colOff>
      <xdr:row>57</xdr:row>
      <xdr:rowOff>37403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6012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1731</xdr:rowOff>
    </xdr:from>
    <xdr:to>
      <xdr:col>55</xdr:col>
      <xdr:colOff>50800</xdr:colOff>
      <xdr:row>56</xdr:row>
      <xdr:rowOff>103331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24608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5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136803</xdr:rowOff>
    </xdr:from>
    <xdr:to>
      <xdr:col>50</xdr:col>
      <xdr:colOff>165100</xdr:colOff>
      <xdr:row>56</xdr:row>
      <xdr:rowOff>66953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83480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4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33499</xdr:rowOff>
    </xdr:from>
    <xdr:to>
      <xdr:col>46</xdr:col>
      <xdr:colOff>38100</xdr:colOff>
      <xdr:row>56</xdr:row>
      <xdr:rowOff>135099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151626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108129</xdr:rowOff>
    </xdr:from>
    <xdr:to>
      <xdr:col>41</xdr:col>
      <xdr:colOff>101600</xdr:colOff>
      <xdr:row>57</xdr:row>
      <xdr:rowOff>38279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54806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158053</xdr:rowOff>
    </xdr:from>
    <xdr:to>
      <xdr:col>36</xdr:col>
      <xdr:colOff>165100</xdr:colOff>
      <xdr:row>57</xdr:row>
      <xdr:rowOff>88203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104730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3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122008</xdr:rowOff>
    </xdr:from>
    <xdr:to>
      <xdr:col>55</xdr:col>
      <xdr:colOff>0</xdr:colOff>
      <xdr:row>76</xdr:row>
      <xdr:rowOff>154442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52208"/>
          <a:ext cx="8382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100447</xdr:rowOff>
    </xdr:from>
    <xdr:to>
      <xdr:col>50</xdr:col>
      <xdr:colOff>114300</xdr:colOff>
      <xdr:row>76</xdr:row>
      <xdr:rowOff>122008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616297"/>
          <a:ext cx="889000" cy="53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100447</xdr:rowOff>
    </xdr:from>
    <xdr:to>
      <xdr:col>45</xdr:col>
      <xdr:colOff>177800</xdr:colOff>
      <xdr:row>77</xdr:row>
      <xdr:rowOff>61291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616297"/>
          <a:ext cx="889000" cy="6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61291</xdr:rowOff>
    </xdr:from>
    <xdr:to>
      <xdr:col>41</xdr:col>
      <xdr:colOff>50800</xdr:colOff>
      <xdr:row>77</xdr:row>
      <xdr:rowOff>78893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294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103642</xdr:rowOff>
    </xdr:from>
    <xdr:to>
      <xdr:col>55</xdr:col>
      <xdr:colOff>50800</xdr:colOff>
      <xdr:row>77</xdr:row>
      <xdr:rowOff>33792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126519</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8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71208</xdr:rowOff>
    </xdr:from>
    <xdr:to>
      <xdr:col>50</xdr:col>
      <xdr:colOff>165100</xdr:colOff>
      <xdr:row>77</xdr:row>
      <xdr:rowOff>1358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17886</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87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49647</xdr:rowOff>
    </xdr:from>
    <xdr:to>
      <xdr:col>46</xdr:col>
      <xdr:colOff>38100</xdr:colOff>
      <xdr:row>73</xdr:row>
      <xdr:rowOff>151247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167774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34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10491</xdr:rowOff>
    </xdr:from>
    <xdr:to>
      <xdr:col>41</xdr:col>
      <xdr:colOff>101600</xdr:colOff>
      <xdr:row>77</xdr:row>
      <xdr:rowOff>112091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128618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8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28093</xdr:rowOff>
    </xdr:from>
    <xdr:to>
      <xdr:col>36</xdr:col>
      <xdr:colOff>165100</xdr:colOff>
      <xdr:row>77</xdr:row>
      <xdr:rowOff>129693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146220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300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40616</xdr:rowOff>
    </xdr:from>
    <xdr:to>
      <xdr:col>55</xdr:col>
      <xdr:colOff>0</xdr:colOff>
      <xdr:row>92</xdr:row>
      <xdr:rowOff>154316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5814016"/>
          <a:ext cx="838200" cy="1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154316</xdr:rowOff>
    </xdr:from>
    <xdr:to>
      <xdr:col>50</xdr:col>
      <xdr:colOff>114300</xdr:colOff>
      <xdr:row>93</xdr:row>
      <xdr:rowOff>126442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5927716"/>
          <a:ext cx="889000" cy="14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126442</xdr:rowOff>
    </xdr:from>
    <xdr:to>
      <xdr:col>45</xdr:col>
      <xdr:colOff>177800</xdr:colOff>
      <xdr:row>93</xdr:row>
      <xdr:rowOff>153510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071292"/>
          <a:ext cx="889000" cy="2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153510</xdr:rowOff>
    </xdr:from>
    <xdr:to>
      <xdr:col>41</xdr:col>
      <xdr:colOff>50800</xdr:colOff>
      <xdr:row>94</xdr:row>
      <xdr:rowOff>96896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098360"/>
          <a:ext cx="889000" cy="1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161266</xdr:rowOff>
    </xdr:from>
    <xdr:to>
      <xdr:col>55</xdr:col>
      <xdr:colOff>50800</xdr:colOff>
      <xdr:row>92</xdr:row>
      <xdr:rowOff>91416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7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12693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61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103516</xdr:rowOff>
    </xdr:from>
    <xdr:to>
      <xdr:col>50</xdr:col>
      <xdr:colOff>165100</xdr:colOff>
      <xdr:row>93</xdr:row>
      <xdr:rowOff>33666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8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50193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65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75642</xdr:rowOff>
    </xdr:from>
    <xdr:to>
      <xdr:col>46</xdr:col>
      <xdr:colOff>38100</xdr:colOff>
      <xdr:row>94</xdr:row>
      <xdr:rowOff>5792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0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22319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7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102710</xdr:rowOff>
    </xdr:from>
    <xdr:to>
      <xdr:col>41</xdr:col>
      <xdr:colOff>101600</xdr:colOff>
      <xdr:row>94</xdr:row>
      <xdr:rowOff>32860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0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49387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82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46096</xdr:rowOff>
    </xdr:from>
    <xdr:to>
      <xdr:col>36</xdr:col>
      <xdr:colOff>165100</xdr:colOff>
      <xdr:row>94</xdr:row>
      <xdr:rowOff>147696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1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164223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93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119781</xdr:rowOff>
    </xdr:from>
    <xdr:to>
      <xdr:col>85</xdr:col>
      <xdr:colOff>127000</xdr:colOff>
      <xdr:row>33</xdr:row>
      <xdr:rowOff>132598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606181"/>
          <a:ext cx="838200" cy="18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119781</xdr:rowOff>
    </xdr:from>
    <xdr:to>
      <xdr:col>81</xdr:col>
      <xdr:colOff>50800</xdr:colOff>
      <xdr:row>34</xdr:row>
      <xdr:rowOff>157127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606181"/>
          <a:ext cx="889000" cy="38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93744</xdr:rowOff>
    </xdr:from>
    <xdr:to>
      <xdr:col>76</xdr:col>
      <xdr:colOff>114300</xdr:colOff>
      <xdr:row>34</xdr:row>
      <xdr:rowOff>157127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923044"/>
          <a:ext cx="8890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93744</xdr:rowOff>
    </xdr:from>
    <xdr:to>
      <xdr:col>71</xdr:col>
      <xdr:colOff>177800</xdr:colOff>
      <xdr:row>35</xdr:row>
      <xdr:rowOff>30871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923044"/>
          <a:ext cx="889000" cy="10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81798</xdr:rowOff>
    </xdr:from>
    <xdr:to>
      <xdr:col>85</xdr:col>
      <xdr:colOff>177800</xdr:colOff>
      <xdr:row>34</xdr:row>
      <xdr:rowOff>11948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7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104675</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59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68981</xdr:rowOff>
    </xdr:from>
    <xdr:to>
      <xdr:col>81</xdr:col>
      <xdr:colOff>101600</xdr:colOff>
      <xdr:row>32</xdr:row>
      <xdr:rowOff>170581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5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15658</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3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106327</xdr:rowOff>
    </xdr:from>
    <xdr:to>
      <xdr:col>76</xdr:col>
      <xdr:colOff>165100</xdr:colOff>
      <xdr:row>35</xdr:row>
      <xdr:rowOff>36477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53004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7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42944</xdr:rowOff>
    </xdr:from>
    <xdr:to>
      <xdr:col>72</xdr:col>
      <xdr:colOff>38100</xdr:colOff>
      <xdr:row>34</xdr:row>
      <xdr:rowOff>144544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8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161071</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64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151521</xdr:rowOff>
    </xdr:from>
    <xdr:to>
      <xdr:col>67</xdr:col>
      <xdr:colOff>101600</xdr:colOff>
      <xdr:row>35</xdr:row>
      <xdr:rowOff>81671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9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98198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7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131421</xdr:rowOff>
    </xdr:from>
    <xdr:to>
      <xdr:col>85</xdr:col>
      <xdr:colOff>127000</xdr:colOff>
      <xdr:row>54</xdr:row>
      <xdr:rowOff>149400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046821"/>
          <a:ext cx="838200" cy="36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42534</xdr:rowOff>
    </xdr:from>
    <xdr:to>
      <xdr:col>81</xdr:col>
      <xdr:colOff>50800</xdr:colOff>
      <xdr:row>54</xdr:row>
      <xdr:rowOff>149400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300834"/>
          <a:ext cx="889000" cy="10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42534</xdr:rowOff>
    </xdr:from>
    <xdr:to>
      <xdr:col>76</xdr:col>
      <xdr:colOff>114300</xdr:colOff>
      <xdr:row>55</xdr:row>
      <xdr:rowOff>148233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300834"/>
          <a:ext cx="889000" cy="2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120427</xdr:rowOff>
    </xdr:from>
    <xdr:to>
      <xdr:col>71</xdr:col>
      <xdr:colOff>177800</xdr:colOff>
      <xdr:row>55</xdr:row>
      <xdr:rowOff>148233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50177"/>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80621</xdr:rowOff>
    </xdr:from>
    <xdr:to>
      <xdr:col>85</xdr:col>
      <xdr:colOff>177800</xdr:colOff>
      <xdr:row>53</xdr:row>
      <xdr:rowOff>10771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9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103498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8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98600</xdr:rowOff>
    </xdr:from>
    <xdr:to>
      <xdr:col>81</xdr:col>
      <xdr:colOff>101600</xdr:colOff>
      <xdr:row>55</xdr:row>
      <xdr:rowOff>28750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45277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13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163184</xdr:rowOff>
    </xdr:from>
    <xdr:to>
      <xdr:col>76</xdr:col>
      <xdr:colOff>165100</xdr:colOff>
      <xdr:row>54</xdr:row>
      <xdr:rowOff>93334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2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109861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02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97433</xdr:rowOff>
    </xdr:from>
    <xdr:to>
      <xdr:col>72</xdr:col>
      <xdr:colOff>38100</xdr:colOff>
      <xdr:row>56</xdr:row>
      <xdr:rowOff>27583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44110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69627</xdr:rowOff>
    </xdr:from>
    <xdr:to>
      <xdr:col>67</xdr:col>
      <xdr:colOff>101600</xdr:colOff>
      <xdr:row>55</xdr:row>
      <xdr:rowOff>171227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16304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27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123757</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96857"/>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60903</xdr:rowOff>
    </xdr:from>
    <xdr:to>
      <xdr:col>76</xdr:col>
      <xdr:colOff>114300</xdr:colOff>
      <xdr:row>78</xdr:row>
      <xdr:rowOff>123757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34003"/>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60903</xdr:rowOff>
    </xdr:from>
    <xdr:to>
      <xdr:col>71</xdr:col>
      <xdr:colOff>177800</xdr:colOff>
      <xdr:row>78</xdr:row>
      <xdr:rowOff>90574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34003"/>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72957</xdr:rowOff>
    </xdr:from>
    <xdr:to>
      <xdr:col>76</xdr:col>
      <xdr:colOff>165100</xdr:colOff>
      <xdr:row>79</xdr:row>
      <xdr:rowOff>3107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10103</xdr:rowOff>
    </xdr:from>
    <xdr:to>
      <xdr:col>72</xdr:col>
      <xdr:colOff>38100</xdr:colOff>
      <xdr:row>78</xdr:row>
      <xdr:rowOff>111703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128230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39774</xdr:rowOff>
    </xdr:from>
    <xdr:to>
      <xdr:col>67</xdr:col>
      <xdr:colOff>101600</xdr:colOff>
      <xdr:row>78</xdr:row>
      <xdr:rowOff>141374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157901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8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71918</xdr:rowOff>
    </xdr:from>
    <xdr:to>
      <xdr:col>85</xdr:col>
      <xdr:colOff>127000</xdr:colOff>
      <xdr:row>95</xdr:row>
      <xdr:rowOff>15756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188218"/>
          <a:ext cx="8382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15756</xdr:rowOff>
    </xdr:from>
    <xdr:to>
      <xdr:col>81</xdr:col>
      <xdr:colOff>50800</xdr:colOff>
      <xdr:row>95</xdr:row>
      <xdr:rowOff>26699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303506"/>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26699</xdr:rowOff>
    </xdr:from>
    <xdr:to>
      <xdr:col>76</xdr:col>
      <xdr:colOff>114300</xdr:colOff>
      <xdr:row>96</xdr:row>
      <xdr:rowOff>17021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314449"/>
          <a:ext cx="8890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17021</xdr:rowOff>
    </xdr:from>
    <xdr:to>
      <xdr:col>71</xdr:col>
      <xdr:colOff>177800</xdr:colOff>
      <xdr:row>96</xdr:row>
      <xdr:rowOff>18180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476221"/>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21118</xdr:rowOff>
    </xdr:from>
    <xdr:to>
      <xdr:col>85</xdr:col>
      <xdr:colOff>177800</xdr:colOff>
      <xdr:row>94</xdr:row>
      <xdr:rowOff>122718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1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43995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598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136406</xdr:rowOff>
    </xdr:from>
    <xdr:to>
      <xdr:col>81</xdr:col>
      <xdr:colOff>101600</xdr:colOff>
      <xdr:row>95</xdr:row>
      <xdr:rowOff>66556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2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83083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0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147349</xdr:rowOff>
    </xdr:from>
    <xdr:to>
      <xdr:col>76</xdr:col>
      <xdr:colOff>165100</xdr:colOff>
      <xdr:row>95</xdr:row>
      <xdr:rowOff>77499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2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94026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03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137671</xdr:rowOff>
    </xdr:from>
    <xdr:to>
      <xdr:col>72</xdr:col>
      <xdr:colOff>38100</xdr:colOff>
      <xdr:row>96</xdr:row>
      <xdr:rowOff>67821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4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84348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0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138830</xdr:rowOff>
    </xdr:from>
    <xdr:to>
      <xdr:col>67</xdr:col>
      <xdr:colOff>101600</xdr:colOff>
      <xdr:row>96</xdr:row>
      <xdr:rowOff>68980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85507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全般的には概ね横ばい傾向であるが、教育費、衛生費、土木費、公債費においては高止まりになっている。</a:t>
          </a:r>
        </a:p>
        <a:p>
          <a:r>
            <a:rPr kumimoji="1" lang="ja-JP" altLang="en-US" sz="1300">
              <a:latin typeface="ＭＳ Ｐゴシック" panose="020B0600070205080204" pitchFamily="50" charset="-128"/>
              <a:ea typeface="ＭＳ Ｐゴシック" panose="020B0600070205080204" pitchFamily="50" charset="-128"/>
            </a:rPr>
            <a:t>教育費については、朱鞠内コミュニティセンター耐震改修事業による増が主な要因となっている。</a:t>
          </a:r>
        </a:p>
        <a:p>
          <a:r>
            <a:rPr kumimoji="1" lang="ja-JP" altLang="en-US" sz="1300">
              <a:latin typeface="ＭＳ Ｐゴシック" panose="020B0600070205080204" pitchFamily="50" charset="-128"/>
              <a:ea typeface="ＭＳ Ｐゴシック" panose="020B0600070205080204" pitchFamily="50" charset="-128"/>
            </a:rPr>
            <a:t>衛生費においては、一般廃棄物最終処分場建設事業による増である。</a:t>
          </a:r>
        </a:p>
        <a:p>
          <a:r>
            <a:rPr kumimoji="1" lang="ja-JP" altLang="en-US" sz="1300">
              <a:latin typeface="ＭＳ Ｐゴシック" panose="020B0600070205080204" pitchFamily="50" charset="-128"/>
              <a:ea typeface="ＭＳ Ｐゴシック" panose="020B0600070205080204" pitchFamily="50" charset="-128"/>
            </a:rPr>
            <a:t>土木費においては、町道改修事業や橋梁改修事業などによる増である。</a:t>
          </a:r>
        </a:p>
        <a:p>
          <a:r>
            <a:rPr kumimoji="1" lang="ja-JP" altLang="en-US" sz="1300">
              <a:latin typeface="ＭＳ Ｐゴシック" panose="020B0600070205080204" pitchFamily="50" charset="-128"/>
              <a:ea typeface="ＭＳ Ｐゴシック" panose="020B0600070205080204" pitchFamily="50" charset="-128"/>
            </a:rPr>
            <a:t>公債費においては、近年の大型事業実施に伴う元金償還開始による増である。</a:t>
          </a:r>
        </a:p>
        <a:p>
          <a:r>
            <a:rPr kumimoji="1" lang="ja-JP" altLang="en-US" sz="1300">
              <a:latin typeface="ＭＳ Ｐゴシック" panose="020B0600070205080204" pitchFamily="50" charset="-128"/>
              <a:ea typeface="ＭＳ Ｐゴシック" panose="020B0600070205080204" pitchFamily="50" charset="-128"/>
            </a:rPr>
            <a:t>また、本町においては人口は少ないが、行政区域が南北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という広範囲であるため、消防救急の防災経費が高く、全体的に類似団体平均を上回っている状況である。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年度においては大雪災害や地方交付税の減少に係る財政調整基金の取り崩しを行ったことにより、実質単年度収支が近年平均ベースをやや下回っている状況であり、それ以降については横ばい傾向にある。</a:t>
          </a:r>
        </a:p>
        <a:p>
          <a:r>
            <a:rPr kumimoji="1" lang="ja-JP" altLang="en-US" sz="1400">
              <a:latin typeface="ＭＳ ゴシック" pitchFamily="49" charset="-128"/>
              <a:ea typeface="ＭＳ ゴシック" pitchFamily="49" charset="-128"/>
            </a:rPr>
            <a:t>　今後も地方交付税の動向や地方債の発行状況を注視しながら健全財政に努める。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今年度の連結実質赤字比率も、黒字のため発生していない。</a:t>
          </a:r>
        </a:p>
        <a:p>
          <a:r>
            <a:rPr kumimoji="1" lang="ja-JP" altLang="en-US" sz="1400">
              <a:latin typeface="ＭＳ ゴシック" pitchFamily="49" charset="-128"/>
              <a:ea typeface="ＭＳ ゴシック" pitchFamily="49" charset="-128"/>
            </a:rPr>
            <a:t>今後も、赤字額が発生しないよう健全な財政運営と企業努力に努める。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729_&#24140;&#21152;&#20869;&#30010;_2021&#65288;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63.2</v>
          </cell>
          <cell r="BX53">
            <v>64.099999999999994</v>
          </cell>
          <cell r="CF53">
            <v>65.2</v>
          </cell>
          <cell r="CN53">
            <v>69.099999999999994</v>
          </cell>
          <cell r="CV53">
            <v>69</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-0.4</v>
          </cell>
          <cell r="BX75">
            <v>-0.2</v>
          </cell>
          <cell r="CF75">
            <v>1</v>
          </cell>
          <cell r="CN75">
            <v>2.1</v>
          </cell>
          <cell r="CV75">
            <v>3.3</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J55" sqref="AJ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4662095</v>
      </c>
      <c r="BO4" s="453"/>
      <c r="BP4" s="453"/>
      <c r="BQ4" s="453"/>
      <c r="BR4" s="453"/>
      <c r="BS4" s="453"/>
      <c r="BT4" s="453"/>
      <c r="BU4" s="454"/>
      <c r="BV4" s="452">
        <v>4606539</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3.5</v>
      </c>
      <c r="CU4" s="593"/>
      <c r="CV4" s="593"/>
      <c r="CW4" s="593"/>
      <c r="CX4" s="593"/>
      <c r="CY4" s="593"/>
      <c r="CZ4" s="593"/>
      <c r="DA4" s="594"/>
      <c r="DB4" s="592">
        <v>2.2000000000000002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4571237</v>
      </c>
      <c r="BO5" s="424"/>
      <c r="BP5" s="424"/>
      <c r="BQ5" s="424"/>
      <c r="BR5" s="424"/>
      <c r="BS5" s="424"/>
      <c r="BT5" s="424"/>
      <c r="BU5" s="425"/>
      <c r="BV5" s="423">
        <v>4552211</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86.8</v>
      </c>
      <c r="CU5" s="421"/>
      <c r="CV5" s="421"/>
      <c r="CW5" s="421"/>
      <c r="CX5" s="421"/>
      <c r="CY5" s="421"/>
      <c r="CZ5" s="421"/>
      <c r="DA5" s="422"/>
      <c r="DB5" s="420">
        <v>91.5</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90858</v>
      </c>
      <c r="BO6" s="424"/>
      <c r="BP6" s="424"/>
      <c r="BQ6" s="424"/>
      <c r="BR6" s="424"/>
      <c r="BS6" s="424"/>
      <c r="BT6" s="424"/>
      <c r="BU6" s="425"/>
      <c r="BV6" s="423">
        <v>54328</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89.3</v>
      </c>
      <c r="CU6" s="567"/>
      <c r="CV6" s="567"/>
      <c r="CW6" s="567"/>
      <c r="CX6" s="567"/>
      <c r="CY6" s="567"/>
      <c r="CZ6" s="567"/>
      <c r="DA6" s="568"/>
      <c r="DB6" s="566">
        <v>93.7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268</v>
      </c>
      <c r="BO7" s="424"/>
      <c r="BP7" s="424"/>
      <c r="BQ7" s="424"/>
      <c r="BR7" s="424"/>
      <c r="BS7" s="424"/>
      <c r="BT7" s="424"/>
      <c r="BU7" s="425"/>
      <c r="BV7" s="423">
        <v>578</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2560871</v>
      </c>
      <c r="CU7" s="424"/>
      <c r="CV7" s="424"/>
      <c r="CW7" s="424"/>
      <c r="CX7" s="424"/>
      <c r="CY7" s="424"/>
      <c r="CZ7" s="424"/>
      <c r="DA7" s="425"/>
      <c r="DB7" s="423">
        <v>2403811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107</v>
      </c>
      <c r="AV8" s="482"/>
      <c r="AW8" s="482"/>
      <c r="AX8" s="482"/>
      <c r="AY8" s="437" t="s">
        <v>108</v>
      </c>
      <c r="AZ8" s="438"/>
      <c r="BA8" s="438"/>
      <c r="BB8" s="438"/>
      <c r="BC8" s="438"/>
      <c r="BD8" s="438"/>
      <c r="BE8" s="438"/>
      <c r="BF8" s="438"/>
      <c r="BG8" s="438"/>
      <c r="BH8" s="438"/>
      <c r="BI8" s="438"/>
      <c r="BJ8" s="438"/>
      <c r="BK8" s="438"/>
      <c r="BL8" s="438"/>
      <c r="BM8" s="439"/>
      <c r="BN8" s="423">
        <v>90590</v>
      </c>
      <c r="BO8" s="424"/>
      <c r="BP8" s="424"/>
      <c r="BQ8" s="424"/>
      <c r="BR8" s="424"/>
      <c r="BS8" s="424"/>
      <c r="BT8" s="424"/>
      <c r="BU8" s="425"/>
      <c r="BV8" s="423">
        <v>53750</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0.11</v>
      </c>
      <c r="CU8" s="527"/>
      <c r="CV8" s="527"/>
      <c r="CW8" s="527"/>
      <c r="CX8" s="527"/>
      <c r="CY8" s="527"/>
      <c r="CZ8" s="527"/>
      <c r="DA8" s="528"/>
      <c r="DB8" s="526">
        <v>0.11</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1370</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107</v>
      </c>
      <c r="AV9" s="482"/>
      <c r="AW9" s="482"/>
      <c r="AX9" s="482"/>
      <c r="AY9" s="437" t="s">
        <v>114</v>
      </c>
      <c r="AZ9" s="438"/>
      <c r="BA9" s="438"/>
      <c r="BB9" s="438"/>
      <c r="BC9" s="438"/>
      <c r="BD9" s="438"/>
      <c r="BE9" s="438"/>
      <c r="BF9" s="438"/>
      <c r="BG9" s="438"/>
      <c r="BH9" s="438"/>
      <c r="BI9" s="438"/>
      <c r="BJ9" s="438"/>
      <c r="BK9" s="438"/>
      <c r="BL9" s="438"/>
      <c r="BM9" s="439"/>
      <c r="BN9" s="423">
        <v>36840</v>
      </c>
      <c r="BO9" s="424"/>
      <c r="BP9" s="424"/>
      <c r="BQ9" s="424"/>
      <c r="BR9" s="424"/>
      <c r="BS9" s="424"/>
      <c r="BT9" s="424"/>
      <c r="BU9" s="425"/>
      <c r="BV9" s="423">
        <v>-43859</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17.8</v>
      </c>
      <c r="CU9" s="421"/>
      <c r="CV9" s="421"/>
      <c r="CW9" s="421"/>
      <c r="CX9" s="421"/>
      <c r="CY9" s="421"/>
      <c r="CZ9" s="421"/>
      <c r="DA9" s="422"/>
      <c r="DB9" s="420">
        <v>15.9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1525</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302</v>
      </c>
      <c r="BO10" s="424"/>
      <c r="BP10" s="424"/>
      <c r="BQ10" s="424"/>
      <c r="BR10" s="424"/>
      <c r="BS10" s="424"/>
      <c r="BT10" s="424"/>
      <c r="BU10" s="425"/>
      <c r="BV10" s="423">
        <v>578</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124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1332</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107</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128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1325</v>
      </c>
      <c r="S13" s="511"/>
      <c r="T13" s="511"/>
      <c r="U13" s="511"/>
      <c r="V13" s="512"/>
      <c r="W13" s="513" t="s">
        <v>137</v>
      </c>
      <c r="X13" s="409"/>
      <c r="Y13" s="409"/>
      <c r="Z13" s="409"/>
      <c r="AA13" s="409"/>
      <c r="AB13" s="410"/>
      <c r="AC13" s="376">
        <v>227</v>
      </c>
      <c r="AD13" s="377"/>
      <c r="AE13" s="377"/>
      <c r="AF13" s="377"/>
      <c r="AG13" s="378"/>
      <c r="AH13" s="376">
        <v>264</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37142</v>
      </c>
      <c r="BO13" s="424"/>
      <c r="BP13" s="424"/>
      <c r="BQ13" s="424"/>
      <c r="BR13" s="424"/>
      <c r="BS13" s="424"/>
      <c r="BT13" s="424"/>
      <c r="BU13" s="425"/>
      <c r="BV13" s="423">
        <v>-43281</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3.3</v>
      </c>
      <c r="CU13" s="421"/>
      <c r="CV13" s="421"/>
      <c r="CW13" s="421"/>
      <c r="CX13" s="421"/>
      <c r="CY13" s="421"/>
      <c r="CZ13" s="421"/>
      <c r="DA13" s="422"/>
      <c r="DB13" s="420">
        <v>2.1</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1386</v>
      </c>
      <c r="S14" s="511"/>
      <c r="T14" s="511"/>
      <c r="U14" s="511"/>
      <c r="V14" s="512"/>
      <c r="W14" s="514"/>
      <c r="X14" s="412"/>
      <c r="Y14" s="412"/>
      <c r="Z14" s="412"/>
      <c r="AA14" s="412"/>
      <c r="AB14" s="413"/>
      <c r="AC14" s="503">
        <v>31.4</v>
      </c>
      <c r="AD14" s="504"/>
      <c r="AE14" s="504"/>
      <c r="AF14" s="504"/>
      <c r="AG14" s="505"/>
      <c r="AH14" s="503">
        <v>33.5</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t="s">
        <v>144</v>
      </c>
      <c r="CU14" s="521"/>
      <c r="CV14" s="521"/>
      <c r="CW14" s="521"/>
      <c r="CX14" s="521"/>
      <c r="CY14" s="521"/>
      <c r="CZ14" s="521"/>
      <c r="DA14" s="522"/>
      <c r="DB14" s="520" t="s">
        <v>127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1384</v>
      </c>
      <c r="S15" s="511"/>
      <c r="T15" s="511"/>
      <c r="U15" s="511"/>
      <c r="V15" s="512"/>
      <c r="W15" s="513" t="s">
        <v>146</v>
      </c>
      <c r="X15" s="409"/>
      <c r="Y15" s="409"/>
      <c r="Z15" s="409"/>
      <c r="AA15" s="409"/>
      <c r="AB15" s="410"/>
      <c r="AC15" s="376">
        <v>77</v>
      </c>
      <c r="AD15" s="377"/>
      <c r="AE15" s="377"/>
      <c r="AF15" s="377"/>
      <c r="AG15" s="378"/>
      <c r="AH15" s="376">
        <v>81</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245930</v>
      </c>
      <c r="BO15" s="453"/>
      <c r="BP15" s="453"/>
      <c r="BQ15" s="453"/>
      <c r="BR15" s="453"/>
      <c r="BS15" s="453"/>
      <c r="BT15" s="453"/>
      <c r="BU15" s="454"/>
      <c r="BV15" s="452">
        <v>244876</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10.7</v>
      </c>
      <c r="AD16" s="504"/>
      <c r="AE16" s="504"/>
      <c r="AF16" s="504"/>
      <c r="AG16" s="505"/>
      <c r="AH16" s="503">
        <v>10.3</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2437259</v>
      </c>
      <c r="BO16" s="424"/>
      <c r="BP16" s="424"/>
      <c r="BQ16" s="424"/>
      <c r="BR16" s="424"/>
      <c r="BS16" s="424"/>
      <c r="BT16" s="424"/>
      <c r="BU16" s="425"/>
      <c r="BV16" s="423">
        <v>2302949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419</v>
      </c>
      <c r="AD17" s="377"/>
      <c r="AE17" s="377"/>
      <c r="AF17" s="377"/>
      <c r="AG17" s="378"/>
      <c r="AH17" s="376">
        <v>442</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297944</v>
      </c>
      <c r="BO17" s="424"/>
      <c r="BP17" s="424"/>
      <c r="BQ17" s="424"/>
      <c r="BR17" s="424"/>
      <c r="BS17" s="424"/>
      <c r="BT17" s="424"/>
      <c r="BU17" s="425"/>
      <c r="BV17" s="423">
        <v>287703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767.04</v>
      </c>
      <c r="M18" s="476"/>
      <c r="N18" s="476"/>
      <c r="O18" s="476"/>
      <c r="P18" s="476"/>
      <c r="Q18" s="476"/>
      <c r="R18" s="477"/>
      <c r="S18" s="477"/>
      <c r="T18" s="477"/>
      <c r="U18" s="477"/>
      <c r="V18" s="478"/>
      <c r="W18" s="494"/>
      <c r="X18" s="495"/>
      <c r="Y18" s="495"/>
      <c r="Z18" s="495"/>
      <c r="AA18" s="495"/>
      <c r="AB18" s="519"/>
      <c r="AC18" s="393">
        <v>58</v>
      </c>
      <c r="AD18" s="394"/>
      <c r="AE18" s="394"/>
      <c r="AF18" s="394"/>
      <c r="AG18" s="479"/>
      <c r="AH18" s="393">
        <v>56.2</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2243819</v>
      </c>
      <c r="BO18" s="424"/>
      <c r="BP18" s="424"/>
      <c r="BQ18" s="424"/>
      <c r="BR18" s="424"/>
      <c r="BS18" s="424"/>
      <c r="BT18" s="424"/>
      <c r="BU18" s="425"/>
      <c r="BV18" s="423">
        <v>2229016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2976110</v>
      </c>
      <c r="BO19" s="424"/>
      <c r="BP19" s="424"/>
      <c r="BQ19" s="424"/>
      <c r="BR19" s="424"/>
      <c r="BS19" s="424"/>
      <c r="BT19" s="424"/>
      <c r="BU19" s="425"/>
      <c r="BV19" s="423">
        <v>2941356</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667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5072841</v>
      </c>
      <c r="BO22" s="453"/>
      <c r="BP22" s="453"/>
      <c r="BQ22" s="453"/>
      <c r="BR22" s="453"/>
      <c r="BS22" s="453"/>
      <c r="BT22" s="453"/>
      <c r="BU22" s="454"/>
      <c r="BV22" s="452">
        <v>4786230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3832186</v>
      </c>
      <c r="BO23" s="424"/>
      <c r="BP23" s="424"/>
      <c r="BQ23" s="424"/>
      <c r="BR23" s="424"/>
      <c r="BS23" s="424"/>
      <c r="BT23" s="424"/>
      <c r="BU23" s="425"/>
      <c r="BV23" s="423">
        <v>3603713</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6900</v>
      </c>
      <c r="R24" s="377"/>
      <c r="S24" s="377"/>
      <c r="T24" s="377"/>
      <c r="U24" s="377"/>
      <c r="V24" s="378"/>
      <c r="W24" s="466"/>
      <c r="X24" s="403"/>
      <c r="Y24" s="404"/>
      <c r="Z24" s="379" t="s">
        <v>171</v>
      </c>
      <c r="AA24" s="380"/>
      <c r="AB24" s="380"/>
      <c r="AC24" s="380"/>
      <c r="AD24" s="380"/>
      <c r="AE24" s="380"/>
      <c r="AF24" s="380"/>
      <c r="AG24" s="381"/>
      <c r="AH24" s="376">
        <v>62</v>
      </c>
      <c r="AI24" s="377"/>
      <c r="AJ24" s="377"/>
      <c r="AK24" s="377"/>
      <c r="AL24" s="378"/>
      <c r="AM24" s="376">
        <v>194804</v>
      </c>
      <c r="AN24" s="377"/>
      <c r="AO24" s="377"/>
      <c r="AP24" s="377"/>
      <c r="AQ24" s="377"/>
      <c r="AR24" s="378"/>
      <c r="AS24" s="376">
        <v>3142</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4081663</v>
      </c>
      <c r="BO24" s="424"/>
      <c r="BP24" s="424"/>
      <c r="BQ24" s="424"/>
      <c r="BR24" s="424"/>
      <c r="BS24" s="424"/>
      <c r="BT24" s="424"/>
      <c r="BU24" s="425"/>
      <c r="BV24" s="423">
        <v>3761081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5800</v>
      </c>
      <c r="R25" s="377"/>
      <c r="S25" s="377"/>
      <c r="T25" s="377"/>
      <c r="U25" s="377"/>
      <c r="V25" s="378"/>
      <c r="W25" s="466"/>
      <c r="X25" s="403"/>
      <c r="Y25" s="404"/>
      <c r="Z25" s="379" t="s">
        <v>174</v>
      </c>
      <c r="AA25" s="380"/>
      <c r="AB25" s="380"/>
      <c r="AC25" s="380"/>
      <c r="AD25" s="380"/>
      <c r="AE25" s="380"/>
      <c r="AF25" s="380"/>
      <c r="AG25" s="381"/>
      <c r="AH25" s="376" t="s">
        <v>175</v>
      </c>
      <c r="AI25" s="377"/>
      <c r="AJ25" s="377"/>
      <c r="AK25" s="377"/>
      <c r="AL25" s="378"/>
      <c r="AM25" s="376" t="s">
        <v>144</v>
      </c>
      <c r="AN25" s="377"/>
      <c r="AO25" s="377"/>
      <c r="AP25" s="377"/>
      <c r="AQ25" s="377"/>
      <c r="AR25" s="378"/>
      <c r="AS25" s="376" t="s">
        <v>127</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131987</v>
      </c>
      <c r="BO25" s="453"/>
      <c r="BP25" s="453"/>
      <c r="BQ25" s="453"/>
      <c r="BR25" s="453"/>
      <c r="BS25" s="453"/>
      <c r="BT25" s="453"/>
      <c r="BU25" s="454"/>
      <c r="BV25" s="452">
        <v>145281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5400</v>
      </c>
      <c r="R26" s="377"/>
      <c r="S26" s="377"/>
      <c r="T26" s="377"/>
      <c r="U26" s="377"/>
      <c r="V26" s="378"/>
      <c r="W26" s="466"/>
      <c r="X26" s="403"/>
      <c r="Y26" s="404"/>
      <c r="Z26" s="379" t="s">
        <v>178</v>
      </c>
      <c r="AA26" s="434"/>
      <c r="AB26" s="434"/>
      <c r="AC26" s="434"/>
      <c r="AD26" s="434"/>
      <c r="AE26" s="434"/>
      <c r="AF26" s="434"/>
      <c r="AG26" s="435"/>
      <c r="AH26" s="376" t="s">
        <v>179</v>
      </c>
      <c r="AI26" s="377"/>
      <c r="AJ26" s="377"/>
      <c r="AK26" s="377"/>
      <c r="AL26" s="378"/>
      <c r="AM26" s="376" t="s">
        <v>175</v>
      </c>
      <c r="AN26" s="377"/>
      <c r="AO26" s="377"/>
      <c r="AP26" s="377"/>
      <c r="AQ26" s="377"/>
      <c r="AR26" s="378"/>
      <c r="AS26" s="376" t="s">
        <v>175</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181</v>
      </c>
      <c r="BO26" s="424"/>
      <c r="BP26" s="424"/>
      <c r="BQ26" s="424"/>
      <c r="BR26" s="424"/>
      <c r="BS26" s="424"/>
      <c r="BT26" s="424"/>
      <c r="BU26" s="425"/>
      <c r="BV26" s="423" t="s">
        <v>175</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182</v>
      </c>
      <c r="F27" s="380"/>
      <c r="G27" s="380"/>
      <c r="H27" s="380"/>
      <c r="I27" s="380"/>
      <c r="J27" s="380"/>
      <c r="K27" s="381"/>
      <c r="L27" s="376">
        <v>1</v>
      </c>
      <c r="M27" s="377"/>
      <c r="N27" s="377"/>
      <c r="O27" s="377"/>
      <c r="P27" s="378"/>
      <c r="Q27" s="376">
        <v>2540</v>
      </c>
      <c r="R27" s="377"/>
      <c r="S27" s="377"/>
      <c r="T27" s="377"/>
      <c r="U27" s="377"/>
      <c r="V27" s="378"/>
      <c r="W27" s="466"/>
      <c r="X27" s="403"/>
      <c r="Y27" s="404"/>
      <c r="Z27" s="379" t="s">
        <v>183</v>
      </c>
      <c r="AA27" s="380"/>
      <c r="AB27" s="380"/>
      <c r="AC27" s="380"/>
      <c r="AD27" s="380"/>
      <c r="AE27" s="380"/>
      <c r="AF27" s="380"/>
      <c r="AG27" s="381"/>
      <c r="AH27" s="376" t="s">
        <v>144</v>
      </c>
      <c r="AI27" s="377"/>
      <c r="AJ27" s="377"/>
      <c r="AK27" s="377"/>
      <c r="AL27" s="378"/>
      <c r="AM27" s="376" t="s">
        <v>127</v>
      </c>
      <c r="AN27" s="377"/>
      <c r="AO27" s="377"/>
      <c r="AP27" s="377"/>
      <c r="AQ27" s="377"/>
      <c r="AR27" s="378"/>
      <c r="AS27" s="376" t="s">
        <v>127</v>
      </c>
      <c r="AT27" s="377"/>
      <c r="AU27" s="377"/>
      <c r="AV27" s="377"/>
      <c r="AW27" s="377"/>
      <c r="AX27" s="436"/>
      <c r="AY27" s="460" t="s">
        <v>184</v>
      </c>
      <c r="AZ27" s="461"/>
      <c r="BA27" s="461"/>
      <c r="BB27" s="461"/>
      <c r="BC27" s="461"/>
      <c r="BD27" s="461"/>
      <c r="BE27" s="461"/>
      <c r="BF27" s="461"/>
      <c r="BG27" s="461"/>
      <c r="BH27" s="461"/>
      <c r="BI27" s="461"/>
      <c r="BJ27" s="461"/>
      <c r="BK27" s="461"/>
      <c r="BL27" s="461"/>
      <c r="BM27" s="462"/>
      <c r="BN27" s="457">
        <v>94530</v>
      </c>
      <c r="BO27" s="458"/>
      <c r="BP27" s="458"/>
      <c r="BQ27" s="458"/>
      <c r="BR27" s="458"/>
      <c r="BS27" s="458"/>
      <c r="BT27" s="458"/>
      <c r="BU27" s="459"/>
      <c r="BV27" s="457">
        <v>94492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185</v>
      </c>
      <c r="F28" s="380"/>
      <c r="G28" s="380"/>
      <c r="H28" s="380"/>
      <c r="I28" s="380"/>
      <c r="J28" s="380"/>
      <c r="K28" s="381"/>
      <c r="L28" s="376">
        <v>1</v>
      </c>
      <c r="M28" s="377"/>
      <c r="N28" s="377"/>
      <c r="O28" s="377"/>
      <c r="P28" s="378"/>
      <c r="Q28" s="376">
        <v>2010</v>
      </c>
      <c r="R28" s="377"/>
      <c r="S28" s="377"/>
      <c r="T28" s="377"/>
      <c r="U28" s="377"/>
      <c r="V28" s="378"/>
      <c r="W28" s="466"/>
      <c r="X28" s="403"/>
      <c r="Y28" s="404"/>
      <c r="Z28" s="379" t="s">
        <v>186</v>
      </c>
      <c r="AA28" s="380"/>
      <c r="AB28" s="380"/>
      <c r="AC28" s="380"/>
      <c r="AD28" s="380"/>
      <c r="AE28" s="380"/>
      <c r="AF28" s="380"/>
      <c r="AG28" s="381"/>
      <c r="AH28" s="376" t="s">
        <v>175</v>
      </c>
      <c r="AI28" s="377"/>
      <c r="AJ28" s="377"/>
      <c r="AK28" s="377"/>
      <c r="AL28" s="378"/>
      <c r="AM28" s="376" t="s">
        <v>175</v>
      </c>
      <c r="AN28" s="377"/>
      <c r="AO28" s="377"/>
      <c r="AP28" s="377"/>
      <c r="AQ28" s="377"/>
      <c r="AR28" s="378"/>
      <c r="AS28" s="376" t="s">
        <v>175</v>
      </c>
      <c r="AT28" s="377"/>
      <c r="AU28" s="377"/>
      <c r="AV28" s="377"/>
      <c r="AW28" s="377"/>
      <c r="AX28" s="436"/>
      <c r="AY28" s="440" t="s">
        <v>187</v>
      </c>
      <c r="AZ28" s="441"/>
      <c r="BA28" s="441"/>
      <c r="BB28" s="442"/>
      <c r="BC28" s="449" t="s">
        <v>47</v>
      </c>
      <c r="BD28" s="450"/>
      <c r="BE28" s="450"/>
      <c r="BF28" s="450"/>
      <c r="BG28" s="450"/>
      <c r="BH28" s="450"/>
      <c r="BI28" s="450"/>
      <c r="BJ28" s="450"/>
      <c r="BK28" s="450"/>
      <c r="BL28" s="450"/>
      <c r="BM28" s="451"/>
      <c r="BN28" s="452">
        <v>735339</v>
      </c>
      <c r="BO28" s="453"/>
      <c r="BP28" s="453"/>
      <c r="BQ28" s="453"/>
      <c r="BR28" s="453"/>
      <c r="BS28" s="453"/>
      <c r="BT28" s="453"/>
      <c r="BU28" s="454"/>
      <c r="BV28" s="452">
        <v>735037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188</v>
      </c>
      <c r="F29" s="380"/>
      <c r="G29" s="380"/>
      <c r="H29" s="380"/>
      <c r="I29" s="380"/>
      <c r="J29" s="380"/>
      <c r="K29" s="381"/>
      <c r="L29" s="376">
        <v>7</v>
      </c>
      <c r="M29" s="377"/>
      <c r="N29" s="377"/>
      <c r="O29" s="377"/>
      <c r="P29" s="378"/>
      <c r="Q29" s="376">
        <v>1680</v>
      </c>
      <c r="R29" s="377"/>
      <c r="S29" s="377"/>
      <c r="T29" s="377"/>
      <c r="U29" s="377"/>
      <c r="V29" s="378"/>
      <c r="W29" s="467"/>
      <c r="X29" s="468"/>
      <c r="Y29" s="469"/>
      <c r="Z29" s="379" t="s">
        <v>189</v>
      </c>
      <c r="AA29" s="380"/>
      <c r="AB29" s="380"/>
      <c r="AC29" s="380"/>
      <c r="AD29" s="380"/>
      <c r="AE29" s="380"/>
      <c r="AF29" s="380"/>
      <c r="AG29" s="381"/>
      <c r="AH29" s="376">
        <v>62</v>
      </c>
      <c r="AI29" s="377"/>
      <c r="AJ29" s="377"/>
      <c r="AK29" s="377"/>
      <c r="AL29" s="378"/>
      <c r="AM29" s="376">
        <v>194804</v>
      </c>
      <c r="AN29" s="377"/>
      <c r="AO29" s="377"/>
      <c r="AP29" s="377"/>
      <c r="AQ29" s="377"/>
      <c r="AR29" s="378"/>
      <c r="AS29" s="376">
        <v>3142</v>
      </c>
      <c r="AT29" s="377"/>
      <c r="AU29" s="377"/>
      <c r="AV29" s="377"/>
      <c r="AW29" s="377"/>
      <c r="AX29" s="436"/>
      <c r="AY29" s="443"/>
      <c r="AZ29" s="444"/>
      <c r="BA29" s="444"/>
      <c r="BB29" s="445"/>
      <c r="BC29" s="437" t="s">
        <v>190</v>
      </c>
      <c r="BD29" s="438"/>
      <c r="BE29" s="438"/>
      <c r="BF29" s="438"/>
      <c r="BG29" s="438"/>
      <c r="BH29" s="438"/>
      <c r="BI29" s="438"/>
      <c r="BJ29" s="438"/>
      <c r="BK29" s="438"/>
      <c r="BL29" s="438"/>
      <c r="BM29" s="439"/>
      <c r="BN29" s="423">
        <v>1008681</v>
      </c>
      <c r="BO29" s="424"/>
      <c r="BP29" s="424"/>
      <c r="BQ29" s="424"/>
      <c r="BR29" s="424"/>
      <c r="BS29" s="424"/>
      <c r="BT29" s="424"/>
      <c r="BU29" s="425"/>
      <c r="BV29" s="423">
        <v>963599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191</v>
      </c>
      <c r="X30" s="391"/>
      <c r="Y30" s="391"/>
      <c r="Z30" s="391"/>
      <c r="AA30" s="391"/>
      <c r="AB30" s="391"/>
      <c r="AC30" s="391"/>
      <c r="AD30" s="391"/>
      <c r="AE30" s="391"/>
      <c r="AF30" s="391"/>
      <c r="AG30" s="392"/>
      <c r="AH30" s="393">
        <v>95.5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2958629</v>
      </c>
      <c r="BO30" s="458"/>
      <c r="BP30" s="458"/>
      <c r="BQ30" s="458"/>
      <c r="BR30" s="458"/>
      <c r="BS30" s="458"/>
      <c r="BT30" s="458"/>
      <c r="BU30" s="459"/>
      <c r="BV30" s="457">
        <v>2902270</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192</v>
      </c>
      <c r="D32" s="382"/>
      <c r="E32" s="382"/>
      <c r="F32" s="382"/>
      <c r="G32" s="382"/>
      <c r="H32" s="382"/>
      <c r="I32" s="382"/>
      <c r="J32" s="382"/>
      <c r="K32" s="382"/>
      <c r="L32" s="382"/>
      <c r="M32" s="382"/>
      <c r="N32" s="382"/>
      <c r="O32" s="382"/>
      <c r="P32" s="382"/>
      <c r="Q32" s="382"/>
      <c r="R32" s="382"/>
      <c r="S32" s="382"/>
      <c r="U32" s="383" t="s">
        <v>193</v>
      </c>
      <c r="V32" s="383"/>
      <c r="W32" s="383"/>
      <c r="X32" s="383"/>
      <c r="Y32" s="383"/>
      <c r="Z32" s="383"/>
      <c r="AA32" s="383"/>
      <c r="AB32" s="383"/>
      <c r="AC32" s="383"/>
      <c r="AD32" s="383"/>
      <c r="AE32" s="383"/>
      <c r="AF32" s="383"/>
      <c r="AG32" s="383"/>
      <c r="AH32" s="383"/>
      <c r="AI32" s="383"/>
      <c r="AJ32" s="383"/>
      <c r="AK32" s="383"/>
      <c r="AM32" s="383" t="s">
        <v>194</v>
      </c>
      <c r="AN32" s="383"/>
      <c r="AO32" s="383"/>
      <c r="AP32" s="383"/>
      <c r="AQ32" s="383"/>
      <c r="AR32" s="383"/>
      <c r="AS32" s="383"/>
      <c r="AT32" s="383"/>
      <c r="AU32" s="383"/>
      <c r="AV32" s="383"/>
      <c r="AW32" s="383"/>
      <c r="AX32" s="383"/>
      <c r="AY32" s="383"/>
      <c r="AZ32" s="383"/>
      <c r="BA32" s="383"/>
      <c r="BB32" s="383"/>
      <c r="BC32" s="383"/>
      <c r="BE32" s="383" t="s">
        <v>195</v>
      </c>
      <c r="BF32" s="383"/>
      <c r="BG32" s="383"/>
      <c r="BH32" s="383"/>
      <c r="BI32" s="383"/>
      <c r="BJ32" s="383"/>
      <c r="BK32" s="383"/>
      <c r="BL32" s="383"/>
      <c r="BM32" s="383"/>
      <c r="BN32" s="383"/>
      <c r="BO32" s="383"/>
      <c r="BP32" s="383"/>
      <c r="BQ32" s="383"/>
      <c r="BR32" s="383"/>
      <c r="BS32" s="383"/>
      <c r="BT32" s="383"/>
      <c r="BU32" s="383"/>
      <c r="BW32" s="383" t="s">
        <v>196</v>
      </c>
      <c r="BX32" s="383"/>
      <c r="BY32" s="383"/>
      <c r="BZ32" s="383"/>
      <c r="CA32" s="383"/>
      <c r="CB32" s="383"/>
      <c r="CC32" s="383"/>
      <c r="CD32" s="383"/>
      <c r="CE32" s="383"/>
      <c r="CF32" s="383"/>
      <c r="CG32" s="383"/>
      <c r="CH32" s="383"/>
      <c r="CI32" s="383"/>
      <c r="CJ32" s="383"/>
      <c r="CK32" s="383"/>
      <c r="CL32" s="383"/>
      <c r="CM32" s="383"/>
      <c r="CO32" s="383" t="s">
        <v>197</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198</v>
      </c>
      <c r="D33" s="375"/>
      <c r="E33" s="374" t="s">
        <v>199</v>
      </c>
      <c r="F33" s="374"/>
      <c r="G33" s="374"/>
      <c r="H33" s="374"/>
      <c r="I33" s="374"/>
      <c r="J33" s="374"/>
      <c r="K33" s="374"/>
      <c r="L33" s="374"/>
      <c r="M33" s="374"/>
      <c r="N33" s="374"/>
      <c r="O33" s="374"/>
      <c r="P33" s="374"/>
      <c r="Q33" s="374"/>
      <c r="R33" s="374"/>
      <c r="S33" s="374"/>
      <c r="T33" s="203"/>
      <c r="U33" s="375" t="s">
        <v>200</v>
      </c>
      <c r="V33" s="375"/>
      <c r="W33" s="374" t="s">
        <v>201</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202</v>
      </c>
      <c r="BF33" s="374"/>
      <c r="BG33" s="374" t="s">
        <v>203</v>
      </c>
      <c r="BH33" s="374"/>
      <c r="BI33" s="374"/>
      <c r="BJ33" s="374"/>
      <c r="BK33" s="374"/>
      <c r="BL33" s="374"/>
      <c r="BM33" s="374"/>
      <c r="BN33" s="374"/>
      <c r="BO33" s="374"/>
      <c r="BP33" s="374"/>
      <c r="BQ33" s="374"/>
      <c r="BR33" s="374"/>
      <c r="BS33" s="374"/>
      <c r="BT33" s="374"/>
      <c r="BU33" s="374"/>
      <c r="BV33" s="204"/>
      <c r="BW33" s="375" t="s">
        <v>202</v>
      </c>
      <c r="BX33" s="375"/>
      <c r="BY33" s="374" t="s">
        <v>204</v>
      </c>
      <c r="BZ33" s="374"/>
      <c r="CA33" s="374"/>
      <c r="CB33" s="374"/>
      <c r="CC33" s="374"/>
      <c r="CD33" s="374"/>
      <c r="CE33" s="374"/>
      <c r="CF33" s="374"/>
      <c r="CG33" s="374"/>
      <c r="CH33" s="374"/>
      <c r="CI33" s="374"/>
      <c r="CJ33" s="374"/>
      <c r="CK33" s="374"/>
      <c r="CL33" s="374"/>
      <c r="CM33" s="374"/>
      <c r="CN33" s="203"/>
      <c r="CO33" s="375" t="s">
        <v>200</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士別地方消防組合</v>
      </c>
      <c r="BZ34" s="372"/>
      <c r="CA34" s="372"/>
      <c r="CB34" s="372"/>
      <c r="CC34" s="372"/>
      <c r="CD34" s="372"/>
      <c r="CE34" s="372"/>
      <c r="CF34" s="372"/>
      <c r="CG34" s="372"/>
      <c r="CH34" s="372"/>
      <c r="CI34" s="372"/>
      <c r="CJ34" s="372"/>
      <c r="CK34" s="372"/>
      <c r="CL34" s="372"/>
      <c r="CM34" s="372"/>
      <c r="CN34" s="178"/>
      <c r="CO34" s="371">
        <f>IF(CQ34="","",MAX(C34:D43,U34:V43,AM34:AN43,BE34:BF43,BW34:BX43)+1)</f>
        <v>12</v>
      </c>
      <c r="CP34" s="371"/>
      <c r="CQ34" s="372" t="str">
        <f>IF('各会計、関係団体の財政状況及び健全化判断比率'!BS7="","",'各会計、関係団体の財政状況及び健全化判断比率'!BS7)</f>
        <v>ほろかない振興公社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奨学資金特別会計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上川教育研修センター</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北海道市町村総合事務組合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北海道後期高齢者医療広域連合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0" t="s">
        <v>577</v>
      </c>
      <c r="D34" s="1180"/>
      <c r="E34" s="1181"/>
      <c r="F34" s="32">
        <v>3.59</v>
      </c>
      <c r="G34" s="33">
        <v>4.1399999999999997</v>
      </c>
      <c r="H34" s="33">
        <v>4.07</v>
      </c>
      <c r="I34" s="33">
        <v>2.23</v>
      </c>
      <c r="J34" s="34">
        <v>3.53</v>
      </c>
      <c r="K34" s="22"/>
      <c r="L34" s="22"/>
      <c r="M34" s="22"/>
      <c r="N34" s="22"/>
      <c r="O34" s="22"/>
      <c r="P34" s="22"/>
    </row>
    <row r="35" spans="1:16" ht="39" customHeight="1" x14ac:dyDescent="0.15">
      <c r="A35" s="22"/>
      <c r="B35" s="35"/>
      <c r="C35" s="1174" t="s">
        <v>578</v>
      </c>
      <c r="D35" s="1175"/>
      <c r="E35" s="1176"/>
      <c r="F35" s="36">
        <v>0.46</v>
      </c>
      <c r="G35" s="37">
        <v>0.54</v>
      </c>
      <c r="H35" s="37">
        <v>0.24</v>
      </c>
      <c r="I35" s="37">
        <v>0.42</v>
      </c>
      <c r="J35" s="38">
        <v>0.08</v>
      </c>
      <c r="K35" s="22"/>
      <c r="L35" s="22"/>
      <c r="M35" s="22"/>
      <c r="N35" s="22"/>
      <c r="O35" s="22"/>
      <c r="P35" s="22"/>
    </row>
    <row r="36" spans="1:16" ht="39" customHeight="1" x14ac:dyDescent="0.15">
      <c r="A36" s="22"/>
      <c r="B36" s="35"/>
      <c r="C36" s="1174" t="s">
        <v>579</v>
      </c>
      <c r="D36" s="1175"/>
      <c r="E36" s="1176"/>
      <c r="F36" s="36">
        <v>0.03</v>
      </c>
      <c r="G36" s="37">
        <v>0</v>
      </c>
      <c r="H36" s="37">
        <v>0.12</v>
      </c>
      <c r="I36" s="37">
        <v>0.32</v>
      </c>
      <c r="J36" s="38">
        <v>0.01</v>
      </c>
      <c r="K36" s="22"/>
      <c r="L36" s="22"/>
      <c r="M36" s="22"/>
      <c r="N36" s="22"/>
      <c r="O36" s="22"/>
      <c r="P36" s="22"/>
    </row>
    <row r="37" spans="1:16" ht="39" customHeight="1" x14ac:dyDescent="0.15">
      <c r="A37" s="22"/>
      <c r="B37" s="35"/>
      <c r="C37" s="1174" t="s">
        <v>580</v>
      </c>
      <c r="D37" s="1175"/>
      <c r="E37" s="1176"/>
      <c r="F37" s="36">
        <v>0.01</v>
      </c>
      <c r="G37" s="37">
        <v>0</v>
      </c>
      <c r="H37" s="37">
        <v>0</v>
      </c>
      <c r="I37" s="37">
        <v>0</v>
      </c>
      <c r="J37" s="38">
        <v>0</v>
      </c>
      <c r="K37" s="22"/>
      <c r="L37" s="22"/>
      <c r="M37" s="22"/>
      <c r="N37" s="22"/>
      <c r="O37" s="22"/>
      <c r="P37" s="22"/>
    </row>
    <row r="38" spans="1:16" ht="39" customHeight="1" x14ac:dyDescent="0.15">
      <c r="A38" s="22"/>
      <c r="B38" s="35"/>
      <c r="C38" s="1174" t="s">
        <v>581</v>
      </c>
      <c r="D38" s="1175"/>
      <c r="E38" s="1176"/>
      <c r="F38" s="36">
        <v>0</v>
      </c>
      <c r="G38" s="37">
        <v>0</v>
      </c>
      <c r="H38" s="37">
        <v>0</v>
      </c>
      <c r="I38" s="37">
        <v>0</v>
      </c>
      <c r="J38" s="38">
        <v>0</v>
      </c>
      <c r="K38" s="22"/>
      <c r="L38" s="22"/>
      <c r="M38" s="22"/>
      <c r="N38" s="22"/>
      <c r="O38" s="22"/>
      <c r="P38" s="22"/>
    </row>
    <row r="39" spans="1:16" ht="39" customHeight="1" x14ac:dyDescent="0.15">
      <c r="A39" s="22"/>
      <c r="B39" s="35"/>
      <c r="C39" s="1174" t="s">
        <v>582</v>
      </c>
      <c r="D39" s="1175"/>
      <c r="E39" s="1176"/>
      <c r="F39" s="36">
        <v>0</v>
      </c>
      <c r="G39" s="37">
        <v>0</v>
      </c>
      <c r="H39" s="37">
        <v>0</v>
      </c>
      <c r="I39" s="37">
        <v>0</v>
      </c>
      <c r="J39" s="38">
        <v>0</v>
      </c>
      <c r="K39" s="22"/>
      <c r="L39" s="22"/>
      <c r="M39" s="22"/>
      <c r="N39" s="22"/>
      <c r="O39" s="22"/>
      <c r="P39" s="22"/>
    </row>
    <row r="40" spans="1:16" ht="39" customHeight="1" x14ac:dyDescent="0.15">
      <c r="A40" s="22"/>
      <c r="B40" s="35"/>
      <c r="C40" s="1174" t="s">
        <v>583</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584</v>
      </c>
      <c r="D42" s="1175"/>
      <c r="E42" s="1176"/>
      <c r="F42" s="36" t="s">
        <v>526</v>
      </c>
      <c r="G42" s="37" t="s">
        <v>526</v>
      </c>
      <c r="H42" s="37" t="s">
        <v>526</v>
      </c>
      <c r="I42" s="37" t="s">
        <v>526</v>
      </c>
      <c r="J42" s="38" t="s">
        <v>526</v>
      </c>
      <c r="K42" s="22"/>
      <c r="L42" s="22"/>
      <c r="M42" s="22"/>
      <c r="N42" s="22"/>
      <c r="O42" s="22"/>
      <c r="P42" s="22"/>
    </row>
    <row r="43" spans="1:16" ht="39" customHeight="1" thickBot="1" x14ac:dyDescent="0.2">
      <c r="A43" s="22"/>
      <c r="B43" s="40"/>
      <c r="C43" s="1177" t="s">
        <v>585</v>
      </c>
      <c r="D43" s="1178"/>
      <c r="E43" s="1179"/>
      <c r="F43" s="41">
        <v>0</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WNQd8qyE5DnpyQx9J9aA6XPYtOwvjy/p1z/4dExa0sot/df6SX5UHdQ5lqo/C8gOKOPx8BgKr+bUBqfkQNtqQ==" saltValue="6qZK/ygTQNQ809OLnzVh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441</v>
      </c>
      <c r="L45" s="60">
        <v>429</v>
      </c>
      <c r="M45" s="60">
        <v>534</v>
      </c>
      <c r="N45" s="60">
        <v>519</v>
      </c>
      <c r="O45" s="61">
        <v>580</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526</v>
      </c>
      <c r="L46" s="64" t="s">
        <v>526</v>
      </c>
      <c r="M46" s="64" t="s">
        <v>526</v>
      </c>
      <c r="N46" s="64" t="s">
        <v>526</v>
      </c>
      <c r="O46" s="65" t="s">
        <v>526</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526</v>
      </c>
      <c r="L47" s="64" t="s">
        <v>526</v>
      </c>
      <c r="M47" s="64" t="s">
        <v>526</v>
      </c>
      <c r="N47" s="64" t="s">
        <v>526</v>
      </c>
      <c r="O47" s="65" t="s">
        <v>526</v>
      </c>
      <c r="P47" s="48"/>
      <c r="Q47" s="48"/>
      <c r="R47" s="48"/>
      <c r="S47" s="48"/>
      <c r="T47" s="48"/>
      <c r="U47" s="48"/>
    </row>
    <row r="48" spans="1:21" ht="30.75" customHeight="1" x14ac:dyDescent="0.15">
      <c r="A48" s="48"/>
      <c r="B48" s="1202"/>
      <c r="C48" s="1203"/>
      <c r="D48" s="62"/>
      <c r="E48" s="1184" t="s">
        <v>14</v>
      </c>
      <c r="F48" s="1184"/>
      <c r="G48" s="1184"/>
      <c r="H48" s="1184"/>
      <c r="I48" s="1184"/>
      <c r="J48" s="1185"/>
      <c r="K48" s="63">
        <v>67</v>
      </c>
      <c r="L48" s="64">
        <v>69</v>
      </c>
      <c r="M48" s="64">
        <v>70</v>
      </c>
      <c r="N48" s="64">
        <v>60</v>
      </c>
      <c r="O48" s="65">
        <v>58</v>
      </c>
      <c r="P48" s="48"/>
      <c r="Q48" s="48"/>
      <c r="R48" s="48"/>
      <c r="S48" s="48"/>
      <c r="T48" s="48"/>
      <c r="U48" s="48"/>
    </row>
    <row r="49" spans="1:21" ht="30.75" customHeight="1" x14ac:dyDescent="0.15">
      <c r="A49" s="48"/>
      <c r="B49" s="1202"/>
      <c r="C49" s="1203"/>
      <c r="D49" s="62"/>
      <c r="E49" s="1184" t="s">
        <v>15</v>
      </c>
      <c r="F49" s="1184"/>
      <c r="G49" s="1184"/>
      <c r="H49" s="1184"/>
      <c r="I49" s="1184"/>
      <c r="J49" s="1185"/>
      <c r="K49" s="63" t="s">
        <v>526</v>
      </c>
      <c r="L49" s="64" t="s">
        <v>526</v>
      </c>
      <c r="M49" s="64" t="s">
        <v>526</v>
      </c>
      <c r="N49" s="64" t="s">
        <v>526</v>
      </c>
      <c r="O49" s="65" t="s">
        <v>526</v>
      </c>
      <c r="P49" s="48"/>
      <c r="Q49" s="48"/>
      <c r="R49" s="48"/>
      <c r="S49" s="48"/>
      <c r="T49" s="48"/>
      <c r="U49" s="48"/>
    </row>
    <row r="50" spans="1:21" ht="30.75" customHeight="1" x14ac:dyDescent="0.15">
      <c r="A50" s="48"/>
      <c r="B50" s="1202"/>
      <c r="C50" s="1203"/>
      <c r="D50" s="62"/>
      <c r="E50" s="1184" t="s">
        <v>16</v>
      </c>
      <c r="F50" s="1184"/>
      <c r="G50" s="1184"/>
      <c r="H50" s="1184"/>
      <c r="I50" s="1184"/>
      <c r="J50" s="1185"/>
      <c r="K50" s="63">
        <v>1</v>
      </c>
      <c r="L50" s="64">
        <v>1</v>
      </c>
      <c r="M50" s="64">
        <v>1</v>
      </c>
      <c r="N50" s="64">
        <v>2</v>
      </c>
      <c r="O50" s="65">
        <v>1</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526</v>
      </c>
      <c r="L51" s="64" t="s">
        <v>526</v>
      </c>
      <c r="M51" s="64">
        <v>0</v>
      </c>
      <c r="N51" s="64">
        <v>0</v>
      </c>
      <c r="O51" s="65">
        <v>1</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520</v>
      </c>
      <c r="L52" s="64">
        <v>478</v>
      </c>
      <c r="M52" s="64">
        <v>558</v>
      </c>
      <c r="N52" s="64">
        <v>527</v>
      </c>
      <c r="O52" s="65">
        <v>542</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-11</v>
      </c>
      <c r="L53" s="69">
        <v>21</v>
      </c>
      <c r="M53" s="69">
        <v>47</v>
      </c>
      <c r="N53" s="69">
        <v>54</v>
      </c>
      <c r="O53" s="70">
        <v>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VUeyxZNhkYyz324Ce1YJQh6My9jF1ysn2OpA5SK0CcSY4fEibmHradjDwRzAzG9u6pJ3nyeF2o0di2kpJkdQ==" saltValue="C22j0Szz/vgGkd4cMx1w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20" t="s">
        <v>29</v>
      </c>
      <c r="C41" s="1221"/>
      <c r="D41" s="102"/>
      <c r="E41" s="1222" t="s">
        <v>30</v>
      </c>
      <c r="F41" s="1222"/>
      <c r="G41" s="1222"/>
      <c r="H41" s="1223"/>
      <c r="I41" s="358">
        <v>4623</v>
      </c>
      <c r="J41" s="359">
        <v>4539</v>
      </c>
      <c r="K41" s="359">
        <v>4748</v>
      </c>
      <c r="L41" s="359">
        <v>4786</v>
      </c>
      <c r="M41" s="360">
        <v>5073</v>
      </c>
    </row>
    <row r="42" spans="2:13" ht="27.75" customHeight="1" x14ac:dyDescent="0.15">
      <c r="B42" s="1210"/>
      <c r="C42" s="1211"/>
      <c r="D42" s="103"/>
      <c r="E42" s="1214" t="s">
        <v>31</v>
      </c>
      <c r="F42" s="1214"/>
      <c r="G42" s="1214"/>
      <c r="H42" s="1215"/>
      <c r="I42" s="361" t="s">
        <v>526</v>
      </c>
      <c r="J42" s="362" t="s">
        <v>526</v>
      </c>
      <c r="K42" s="362" t="s">
        <v>526</v>
      </c>
      <c r="L42" s="362" t="s">
        <v>526</v>
      </c>
      <c r="M42" s="363">
        <v>83</v>
      </c>
    </row>
    <row r="43" spans="2:13" ht="27.75" customHeight="1" x14ac:dyDescent="0.15">
      <c r="B43" s="1210"/>
      <c r="C43" s="1211"/>
      <c r="D43" s="103"/>
      <c r="E43" s="1214" t="s">
        <v>32</v>
      </c>
      <c r="F43" s="1214"/>
      <c r="G43" s="1214"/>
      <c r="H43" s="1215"/>
      <c r="I43" s="361">
        <v>611</v>
      </c>
      <c r="J43" s="362">
        <v>561</v>
      </c>
      <c r="K43" s="362">
        <v>485</v>
      </c>
      <c r="L43" s="362">
        <v>473</v>
      </c>
      <c r="M43" s="363">
        <v>437</v>
      </c>
    </row>
    <row r="44" spans="2:13" ht="27.75" customHeight="1" x14ac:dyDescent="0.15">
      <c r="B44" s="1210"/>
      <c r="C44" s="1211"/>
      <c r="D44" s="103"/>
      <c r="E44" s="1214" t="s">
        <v>33</v>
      </c>
      <c r="F44" s="1214"/>
      <c r="G44" s="1214"/>
      <c r="H44" s="1215"/>
      <c r="I44" s="361" t="s">
        <v>526</v>
      </c>
      <c r="J44" s="362" t="s">
        <v>526</v>
      </c>
      <c r="K44" s="362" t="s">
        <v>526</v>
      </c>
      <c r="L44" s="362" t="s">
        <v>526</v>
      </c>
      <c r="M44" s="363" t="s">
        <v>526</v>
      </c>
    </row>
    <row r="45" spans="2:13" ht="27.75" customHeight="1" x14ac:dyDescent="0.15">
      <c r="B45" s="1210"/>
      <c r="C45" s="1211"/>
      <c r="D45" s="103"/>
      <c r="E45" s="1214" t="s">
        <v>34</v>
      </c>
      <c r="F45" s="1214"/>
      <c r="G45" s="1214"/>
      <c r="H45" s="1215"/>
      <c r="I45" s="361">
        <v>863</v>
      </c>
      <c r="J45" s="362">
        <v>788</v>
      </c>
      <c r="K45" s="362">
        <v>775</v>
      </c>
      <c r="L45" s="362">
        <v>777</v>
      </c>
      <c r="M45" s="363">
        <v>793</v>
      </c>
    </row>
    <row r="46" spans="2:13" ht="27.75" customHeight="1" x14ac:dyDescent="0.15">
      <c r="B46" s="1210"/>
      <c r="C46" s="1211"/>
      <c r="D46" s="104"/>
      <c r="E46" s="1214" t="s">
        <v>35</v>
      </c>
      <c r="F46" s="1214"/>
      <c r="G46" s="1214"/>
      <c r="H46" s="1215"/>
      <c r="I46" s="361" t="s">
        <v>526</v>
      </c>
      <c r="J46" s="362" t="s">
        <v>526</v>
      </c>
      <c r="K46" s="362" t="s">
        <v>526</v>
      </c>
      <c r="L46" s="362" t="s">
        <v>526</v>
      </c>
      <c r="M46" s="363" t="s">
        <v>526</v>
      </c>
    </row>
    <row r="47" spans="2:13" ht="27.75" customHeight="1" x14ac:dyDescent="0.15">
      <c r="B47" s="1210"/>
      <c r="C47" s="1211"/>
      <c r="D47" s="105"/>
      <c r="E47" s="1224" t="s">
        <v>36</v>
      </c>
      <c r="F47" s="1225"/>
      <c r="G47" s="1225"/>
      <c r="H47" s="1226"/>
      <c r="I47" s="361" t="s">
        <v>526</v>
      </c>
      <c r="J47" s="362" t="s">
        <v>526</v>
      </c>
      <c r="K47" s="362" t="s">
        <v>526</v>
      </c>
      <c r="L47" s="362" t="s">
        <v>526</v>
      </c>
      <c r="M47" s="363" t="s">
        <v>526</v>
      </c>
    </row>
    <row r="48" spans="2:13" ht="27.75" customHeight="1" x14ac:dyDescent="0.15">
      <c r="B48" s="1210"/>
      <c r="C48" s="1211"/>
      <c r="D48" s="103"/>
      <c r="E48" s="1214" t="s">
        <v>37</v>
      </c>
      <c r="F48" s="1214"/>
      <c r="G48" s="1214"/>
      <c r="H48" s="1215"/>
      <c r="I48" s="361" t="s">
        <v>526</v>
      </c>
      <c r="J48" s="362" t="s">
        <v>526</v>
      </c>
      <c r="K48" s="362" t="s">
        <v>526</v>
      </c>
      <c r="L48" s="362" t="s">
        <v>526</v>
      </c>
      <c r="M48" s="363" t="s">
        <v>526</v>
      </c>
    </row>
    <row r="49" spans="2:13" ht="27.75" customHeight="1" x14ac:dyDescent="0.15">
      <c r="B49" s="1212"/>
      <c r="C49" s="1213"/>
      <c r="D49" s="103"/>
      <c r="E49" s="1214" t="s">
        <v>38</v>
      </c>
      <c r="F49" s="1214"/>
      <c r="G49" s="1214"/>
      <c r="H49" s="1215"/>
      <c r="I49" s="361" t="s">
        <v>526</v>
      </c>
      <c r="J49" s="362" t="s">
        <v>526</v>
      </c>
      <c r="K49" s="362" t="s">
        <v>526</v>
      </c>
      <c r="L49" s="362" t="s">
        <v>526</v>
      </c>
      <c r="M49" s="363" t="s">
        <v>526</v>
      </c>
    </row>
    <row r="50" spans="2:13" ht="27.75" customHeight="1" x14ac:dyDescent="0.15">
      <c r="B50" s="1208" t="s">
        <v>39</v>
      </c>
      <c r="C50" s="1209"/>
      <c r="D50" s="106"/>
      <c r="E50" s="1214" t="s">
        <v>40</v>
      </c>
      <c r="F50" s="1214"/>
      <c r="G50" s="1214"/>
      <c r="H50" s="1215"/>
      <c r="I50" s="361">
        <v>5169</v>
      </c>
      <c r="J50" s="362">
        <v>4915</v>
      </c>
      <c r="K50" s="362">
        <v>4918</v>
      </c>
      <c r="L50" s="362">
        <v>4874</v>
      </c>
      <c r="M50" s="363">
        <v>4987</v>
      </c>
    </row>
    <row r="51" spans="2:13" ht="27.75" customHeight="1" x14ac:dyDescent="0.15">
      <c r="B51" s="1210"/>
      <c r="C51" s="1211"/>
      <c r="D51" s="103"/>
      <c r="E51" s="1214" t="s">
        <v>41</v>
      </c>
      <c r="F51" s="1214"/>
      <c r="G51" s="1214"/>
      <c r="H51" s="1215"/>
      <c r="I51" s="361">
        <v>510</v>
      </c>
      <c r="J51" s="362">
        <v>470</v>
      </c>
      <c r="K51" s="362">
        <v>388</v>
      </c>
      <c r="L51" s="362">
        <v>314</v>
      </c>
      <c r="M51" s="363">
        <v>220</v>
      </c>
    </row>
    <row r="52" spans="2:13" ht="27.75" customHeight="1" x14ac:dyDescent="0.15">
      <c r="B52" s="1212"/>
      <c r="C52" s="1213"/>
      <c r="D52" s="103"/>
      <c r="E52" s="1214" t="s">
        <v>42</v>
      </c>
      <c r="F52" s="1214"/>
      <c r="G52" s="1214"/>
      <c r="H52" s="1215"/>
      <c r="I52" s="361">
        <v>4278</v>
      </c>
      <c r="J52" s="362">
        <v>4216</v>
      </c>
      <c r="K52" s="362">
        <v>4105</v>
      </c>
      <c r="L52" s="362">
        <v>4039</v>
      </c>
      <c r="M52" s="363">
        <v>4104</v>
      </c>
    </row>
    <row r="53" spans="2:13" ht="27.75" customHeight="1" thickBot="1" x14ac:dyDescent="0.2">
      <c r="B53" s="1216" t="s">
        <v>43</v>
      </c>
      <c r="C53" s="1217"/>
      <c r="D53" s="107"/>
      <c r="E53" s="1218" t="s">
        <v>44</v>
      </c>
      <c r="F53" s="1218"/>
      <c r="G53" s="1218"/>
      <c r="H53" s="1219"/>
      <c r="I53" s="364">
        <v>-3860</v>
      </c>
      <c r="J53" s="365">
        <v>-3714</v>
      </c>
      <c r="K53" s="365">
        <v>-3404</v>
      </c>
      <c r="L53" s="365">
        <v>-3191</v>
      </c>
      <c r="M53" s="366">
        <v>-2925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05N4zVELe51PHQJhv42jdlmiT8E5TWWAq1NsPxqaoohZ0lJciLWfpZtoDXlb0DYC5y6LHWYqXWvkjOfrwh99w==" saltValue="+KwppgRx/iBtYyL4NWMh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8" sqref="F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5" t="s">
        <v>47</v>
      </c>
      <c r="D55" s="1235"/>
      <c r="E55" s="1236"/>
      <c r="F55" s="119">
        <v>734</v>
      </c>
      <c r="G55" s="119">
        <v>735</v>
      </c>
      <c r="H55" s="120">
        <v>735</v>
      </c>
    </row>
    <row r="56" spans="2:8" ht="52.5" customHeight="1" x14ac:dyDescent="0.15">
      <c r="B56" s="121"/>
      <c r="C56" s="1237" t="s">
        <v>48</v>
      </c>
      <c r="D56" s="1237"/>
      <c r="E56" s="1238"/>
      <c r="F56" s="122">
        <v>989</v>
      </c>
      <c r="G56" s="122">
        <v>964</v>
      </c>
      <c r="H56" s="123">
        <v>1009</v>
      </c>
    </row>
    <row r="57" spans="2:8" ht="53.25" customHeight="1" x14ac:dyDescent="0.15">
      <c r="B57" s="121"/>
      <c r="C57" s="1239" t="s">
        <v>49</v>
      </c>
      <c r="D57" s="1239"/>
      <c r="E57" s="1240"/>
      <c r="F57" s="124">
        <v>2925</v>
      </c>
      <c r="G57" s="124">
        <v>2902</v>
      </c>
      <c r="H57" s="125">
        <v>2959</v>
      </c>
    </row>
    <row r="58" spans="2:8" ht="45.75" customHeight="1" x14ac:dyDescent="0.15">
      <c r="B58" s="126"/>
      <c r="C58" s="1227" t="s">
        <v>599</v>
      </c>
      <c r="D58" s="1228"/>
      <c r="E58" s="1229"/>
      <c r="F58" s="127">
        <v>964</v>
      </c>
      <c r="G58" s="127">
        <v>923</v>
      </c>
      <c r="H58" s="128">
        <v>923</v>
      </c>
    </row>
    <row r="59" spans="2:8" ht="45.75" customHeight="1" x14ac:dyDescent="0.15">
      <c r="B59" s="126"/>
      <c r="C59" s="1227" t="s">
        <v>600</v>
      </c>
      <c r="D59" s="1228"/>
      <c r="E59" s="1229"/>
      <c r="F59" s="127">
        <v>749</v>
      </c>
      <c r="G59" s="127">
        <v>741</v>
      </c>
      <c r="H59" s="128">
        <v>741</v>
      </c>
    </row>
    <row r="60" spans="2:8" ht="45.75" customHeight="1" x14ac:dyDescent="0.15">
      <c r="B60" s="126"/>
      <c r="C60" s="1227" t="s">
        <v>601</v>
      </c>
      <c r="D60" s="1228"/>
      <c r="E60" s="1229"/>
      <c r="F60" s="127">
        <v>621</v>
      </c>
      <c r="G60" s="127">
        <v>614</v>
      </c>
      <c r="H60" s="128">
        <v>607</v>
      </c>
    </row>
    <row r="61" spans="2:8" ht="45.75" customHeight="1" x14ac:dyDescent="0.15">
      <c r="B61" s="126"/>
      <c r="C61" s="1227" t="s">
        <v>602</v>
      </c>
      <c r="D61" s="1228"/>
      <c r="E61" s="1229"/>
      <c r="F61" s="127">
        <v>200</v>
      </c>
      <c r="G61" s="127">
        <v>200</v>
      </c>
      <c r="H61" s="128">
        <v>200</v>
      </c>
    </row>
    <row r="62" spans="2:8" ht="45.75" customHeight="1" thickBot="1" x14ac:dyDescent="0.2">
      <c r="B62" s="129"/>
      <c r="C62" s="1230" t="s">
        <v>603</v>
      </c>
      <c r="D62" s="1231"/>
      <c r="E62" s="1232"/>
      <c r="F62" s="130">
        <v>106</v>
      </c>
      <c r="G62" s="130">
        <v>106</v>
      </c>
      <c r="H62" s="131">
        <v>106</v>
      </c>
    </row>
    <row r="63" spans="2:8" ht="52.5" customHeight="1" thickBot="1" x14ac:dyDescent="0.2">
      <c r="B63" s="132"/>
      <c r="C63" s="1233" t="s">
        <v>50</v>
      </c>
      <c r="D63" s="1233"/>
      <c r="E63" s="1234"/>
      <c r="F63" s="133">
        <v>4649</v>
      </c>
      <c r="G63" s="133">
        <v>4601</v>
      </c>
      <c r="H63" s="134">
        <v>4703</v>
      </c>
    </row>
    <row r="64" spans="2:8" x14ac:dyDescent="0.15"/>
  </sheetData>
  <sheetProtection algorithmName="SHA-512" hashValue="WXnFSmpjBt2IDZYlYe0+nnCQ8lheGXIs1nXXnRRDI5ZVBQe966kKPasTleTkp4AZsQeqz6hBXVkcjUNtOCfn8A==" saltValue="OF5TBn1WssbtgOcnh2C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C71DF-082E-4FDB-BD22-8454D1EBAAD2}">
  <sheetPr>
    <pageSetUpPr fitToPage="1"/>
  </sheetPr>
  <dimension ref="A1:DE85"/>
  <sheetViews>
    <sheetView showGridLines="0" tabSelected="1" zoomScaleNormal="100" zoomScaleSheetLayoutView="55" workbookViewId="0">
      <selection activeCell="BC13" sqref="BC13"/>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608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568</v>
      </c>
      <c r="BQ50" s="1274"/>
      <c r="BR50" s="1274"/>
      <c r="BS50" s="1274"/>
      <c r="BT50" s="1274"/>
      <c r="BU50" s="1274"/>
      <c r="BV50" s="1274"/>
      <c r="BW50" s="1274"/>
      <c r="BX50" s="1274" t="s">
        <v>569</v>
      </c>
      <c r="BY50" s="1274"/>
      <c r="BZ50" s="1274"/>
      <c r="CA50" s="1274"/>
      <c r="CB50" s="1274"/>
      <c r="CC50" s="1274"/>
      <c r="CD50" s="1274"/>
      <c r="CE50" s="1274"/>
      <c r="CF50" s="1274" t="s">
        <v>570</v>
      </c>
      <c r="CG50" s="1274"/>
      <c r="CH50" s="1274"/>
      <c r="CI50" s="1274"/>
      <c r="CJ50" s="1274"/>
      <c r="CK50" s="1274"/>
      <c r="CL50" s="1274"/>
      <c r="CM50" s="1274"/>
      <c r="CN50" s="1274" t="s">
        <v>571</v>
      </c>
      <c r="CO50" s="1274"/>
      <c r="CP50" s="1274"/>
      <c r="CQ50" s="1274"/>
      <c r="CR50" s="1274"/>
      <c r="CS50" s="1274"/>
      <c r="CT50" s="1274"/>
      <c r="CU50" s="1274"/>
      <c r="CV50" s="1274" t="s">
        <v>572</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609</v>
      </c>
      <c r="AO51" s="1278"/>
      <c r="AP51" s="1278"/>
      <c r="AQ51" s="1278"/>
      <c r="AR51" s="1278"/>
      <c r="AS51" s="1278"/>
      <c r="AT51" s="1278"/>
      <c r="AU51" s="1278"/>
      <c r="AV51" s="1278"/>
      <c r="AW51" s="1278"/>
      <c r="AX51" s="1278"/>
      <c r="AY51" s="1278"/>
      <c r="AZ51" s="1278"/>
      <c r="BA51" s="1278"/>
      <c r="BB51" s="1278" t="s">
        <v>610</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611</v>
      </c>
      <c r="BC53" s="1278"/>
      <c r="BD53" s="1278"/>
      <c r="BE53" s="1278"/>
      <c r="BF53" s="1278"/>
      <c r="BG53" s="1278"/>
      <c r="BH53" s="1278"/>
      <c r="BI53" s="1278"/>
      <c r="BJ53" s="1278"/>
      <c r="BK53" s="1278"/>
      <c r="BL53" s="1278"/>
      <c r="BM53" s="1278"/>
      <c r="BN53" s="1278"/>
      <c r="BO53" s="1278"/>
      <c r="BP53" s="1279">
        <v>63.2</v>
      </c>
      <c r="BQ53" s="1279"/>
      <c r="BR53" s="1279"/>
      <c r="BS53" s="1279"/>
      <c r="BT53" s="1279"/>
      <c r="BU53" s="1279"/>
      <c r="BV53" s="1279"/>
      <c r="BW53" s="1279"/>
      <c r="BX53" s="1279">
        <v>64.099999999999994</v>
      </c>
      <c r="BY53" s="1279"/>
      <c r="BZ53" s="1279"/>
      <c r="CA53" s="1279"/>
      <c r="CB53" s="1279"/>
      <c r="CC53" s="1279"/>
      <c r="CD53" s="1279"/>
      <c r="CE53" s="1279"/>
      <c r="CF53" s="1279">
        <v>65.2</v>
      </c>
      <c r="CG53" s="1279"/>
      <c r="CH53" s="1279"/>
      <c r="CI53" s="1279"/>
      <c r="CJ53" s="1279"/>
      <c r="CK53" s="1279"/>
      <c r="CL53" s="1279"/>
      <c r="CM53" s="1279"/>
      <c r="CN53" s="1279">
        <v>69.099999999999994</v>
      </c>
      <c r="CO53" s="1279"/>
      <c r="CP53" s="1279"/>
      <c r="CQ53" s="1279"/>
      <c r="CR53" s="1279"/>
      <c r="CS53" s="1279"/>
      <c r="CT53" s="1279"/>
      <c r="CU53" s="1279"/>
      <c r="CV53" s="1279">
        <v>69</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612</v>
      </c>
      <c r="AO55" s="1274"/>
      <c r="AP55" s="1274"/>
      <c r="AQ55" s="1274"/>
      <c r="AR55" s="1274"/>
      <c r="AS55" s="1274"/>
      <c r="AT55" s="1274"/>
      <c r="AU55" s="1274"/>
      <c r="AV55" s="1274"/>
      <c r="AW55" s="1274"/>
      <c r="AX55" s="1274"/>
      <c r="AY55" s="1274"/>
      <c r="AZ55" s="1274"/>
      <c r="BA55" s="1274"/>
      <c r="BB55" s="1278" t="s">
        <v>610</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611</v>
      </c>
      <c r="BC57" s="1278"/>
      <c r="BD57" s="1278"/>
      <c r="BE57" s="1278"/>
      <c r="BF57" s="1278"/>
      <c r="BG57" s="1278"/>
      <c r="BH57" s="1278"/>
      <c r="BI57" s="1278"/>
      <c r="BJ57" s="1278"/>
      <c r="BK57" s="1278"/>
      <c r="BL57" s="1278"/>
      <c r="BM57" s="1278"/>
      <c r="BN57" s="1278"/>
      <c r="BO57" s="1278"/>
      <c r="BP57" s="1279">
        <v>57.7</v>
      </c>
      <c r="BQ57" s="1279"/>
      <c r="BR57" s="1279"/>
      <c r="BS57" s="1279"/>
      <c r="BT57" s="1279"/>
      <c r="BU57" s="1279"/>
      <c r="BV57" s="1279"/>
      <c r="BW57" s="1279"/>
      <c r="BX57" s="1279">
        <v>59.3</v>
      </c>
      <c r="BY57" s="1279"/>
      <c r="BZ57" s="1279"/>
      <c r="CA57" s="1279"/>
      <c r="CB57" s="1279"/>
      <c r="CC57" s="1279"/>
      <c r="CD57" s="1279"/>
      <c r="CE57" s="1279"/>
      <c r="CF57" s="1279">
        <v>60.4</v>
      </c>
      <c r="CG57" s="1279"/>
      <c r="CH57" s="1279"/>
      <c r="CI57" s="1279"/>
      <c r="CJ57" s="1279"/>
      <c r="CK57" s="1279"/>
      <c r="CL57" s="1279"/>
      <c r="CM57" s="1279"/>
      <c r="CN57" s="1279">
        <v>61.1</v>
      </c>
      <c r="CO57" s="1279"/>
      <c r="CP57" s="1279"/>
      <c r="CQ57" s="1279"/>
      <c r="CR57" s="1279"/>
      <c r="CS57" s="1279"/>
      <c r="CT57" s="1279"/>
      <c r="CU57" s="1279"/>
      <c r="CV57" s="1279">
        <v>62.3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613</v>
      </c>
    </row>
    <row r="64" spans="1:109" x14ac:dyDescent="0.15">
      <c r="B64" s="1249"/>
      <c r="G64" s="1256"/>
      <c r="I64" s="1289"/>
      <c r="J64" s="1289"/>
      <c r="K64" s="1289"/>
      <c r="L64" s="1289"/>
      <c r="M64" s="1289"/>
      <c r="N64" s="1290"/>
      <c r="AM64" s="1256"/>
      <c r="AN64" s="1256" t="s">
        <v>606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608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568</v>
      </c>
      <c r="BQ72" s="1274"/>
      <c r="BR72" s="1274"/>
      <c r="BS72" s="1274"/>
      <c r="BT72" s="1274"/>
      <c r="BU72" s="1274"/>
      <c r="BV72" s="1274"/>
      <c r="BW72" s="1274"/>
      <c r="BX72" s="1274" t="s">
        <v>569</v>
      </c>
      <c r="BY72" s="1274"/>
      <c r="BZ72" s="1274"/>
      <c r="CA72" s="1274"/>
      <c r="CB72" s="1274"/>
      <c r="CC72" s="1274"/>
      <c r="CD72" s="1274"/>
      <c r="CE72" s="1274"/>
      <c r="CF72" s="1274" t="s">
        <v>570</v>
      </c>
      <c r="CG72" s="1274"/>
      <c r="CH72" s="1274"/>
      <c r="CI72" s="1274"/>
      <c r="CJ72" s="1274"/>
      <c r="CK72" s="1274"/>
      <c r="CL72" s="1274"/>
      <c r="CM72" s="1274"/>
      <c r="CN72" s="1274" t="s">
        <v>571</v>
      </c>
      <c r="CO72" s="1274"/>
      <c r="CP72" s="1274"/>
      <c r="CQ72" s="1274"/>
      <c r="CR72" s="1274"/>
      <c r="CS72" s="1274"/>
      <c r="CT72" s="1274"/>
      <c r="CU72" s="1274"/>
      <c r="CV72" s="1274" t="s">
        <v>572</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609</v>
      </c>
      <c r="AO73" s="1278"/>
      <c r="AP73" s="1278"/>
      <c r="AQ73" s="1278"/>
      <c r="AR73" s="1278"/>
      <c r="AS73" s="1278"/>
      <c r="AT73" s="1278"/>
      <c r="AU73" s="1278"/>
      <c r="AV73" s="1278"/>
      <c r="AW73" s="1278"/>
      <c r="AX73" s="1278"/>
      <c r="AY73" s="1278"/>
      <c r="AZ73" s="1278"/>
      <c r="BA73" s="1278"/>
      <c r="BB73" s="1278" t="s">
        <v>610</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615</v>
      </c>
      <c r="BC75" s="1278"/>
      <c r="BD75" s="1278"/>
      <c r="BE75" s="1278"/>
      <c r="BF75" s="1278"/>
      <c r="BG75" s="1278"/>
      <c r="BH75" s="1278"/>
      <c r="BI75" s="1278"/>
      <c r="BJ75" s="1278"/>
      <c r="BK75" s="1278"/>
      <c r="BL75" s="1278"/>
      <c r="BM75" s="1278"/>
      <c r="BN75" s="1278"/>
      <c r="BO75" s="1278"/>
      <c r="BP75" s="1279">
        <v>-0.4</v>
      </c>
      <c r="BQ75" s="1279"/>
      <c r="BR75" s="1279"/>
      <c r="BS75" s="1279"/>
      <c r="BT75" s="1279"/>
      <c r="BU75" s="1279"/>
      <c r="BV75" s="1279"/>
      <c r="BW75" s="1279"/>
      <c r="BX75" s="1279">
        <v>-0.2</v>
      </c>
      <c r="BY75" s="1279"/>
      <c r="BZ75" s="1279"/>
      <c r="CA75" s="1279"/>
      <c r="CB75" s="1279"/>
      <c r="CC75" s="1279"/>
      <c r="CD75" s="1279"/>
      <c r="CE75" s="1279"/>
      <c r="CF75" s="1279">
        <v>1</v>
      </c>
      <c r="CG75" s="1279"/>
      <c r="CH75" s="1279"/>
      <c r="CI75" s="1279"/>
      <c r="CJ75" s="1279"/>
      <c r="CK75" s="1279"/>
      <c r="CL75" s="1279"/>
      <c r="CM75" s="1279"/>
      <c r="CN75" s="1279">
        <v>2.1</v>
      </c>
      <c r="CO75" s="1279"/>
      <c r="CP75" s="1279"/>
      <c r="CQ75" s="1279"/>
      <c r="CR75" s="1279"/>
      <c r="CS75" s="1279"/>
      <c r="CT75" s="1279"/>
      <c r="CU75" s="1279"/>
      <c r="CV75" s="1279">
        <v>3.3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612</v>
      </c>
      <c r="AO77" s="1274"/>
      <c r="AP77" s="1274"/>
      <c r="AQ77" s="1274"/>
      <c r="AR77" s="1274"/>
      <c r="AS77" s="1274"/>
      <c r="AT77" s="1274"/>
      <c r="AU77" s="1274"/>
      <c r="AV77" s="1274"/>
      <c r="AW77" s="1274"/>
      <c r="AX77" s="1274"/>
      <c r="AY77" s="1274"/>
      <c r="AZ77" s="1274"/>
      <c r="BA77" s="1274"/>
      <c r="BB77" s="1278" t="s">
        <v>610</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615</v>
      </c>
      <c r="BC79" s="1278"/>
      <c r="BD79" s="1278"/>
      <c r="BE79" s="1278"/>
      <c r="BF79" s="1278"/>
      <c r="BG79" s="1278"/>
      <c r="BH79" s="1278"/>
      <c r="BI79" s="1278"/>
      <c r="BJ79" s="1278"/>
      <c r="BK79" s="1278"/>
      <c r="BL79" s="1278"/>
      <c r="BM79" s="1278"/>
      <c r="BN79" s="1278"/>
      <c r="BO79" s="1278"/>
      <c r="BP79" s="1279">
        <v>7.1</v>
      </c>
      <c r="BQ79" s="1279"/>
      <c r="BR79" s="1279"/>
      <c r="BS79" s="1279"/>
      <c r="BT79" s="1279"/>
      <c r="BU79" s="1279"/>
      <c r="BV79" s="1279"/>
      <c r="BW79" s="1279"/>
      <c r="BX79" s="1279">
        <v>7.1</v>
      </c>
      <c r="BY79" s="1279"/>
      <c r="BZ79" s="1279"/>
      <c r="CA79" s="1279"/>
      <c r="CB79" s="1279"/>
      <c r="CC79" s="1279"/>
      <c r="CD79" s="1279"/>
      <c r="CE79" s="1279"/>
      <c r="CF79" s="1279">
        <v>7.3</v>
      </c>
      <c r="CG79" s="1279"/>
      <c r="CH79" s="1279"/>
      <c r="CI79" s="1279"/>
      <c r="CJ79" s="1279"/>
      <c r="CK79" s="1279"/>
      <c r="CL79" s="1279"/>
      <c r="CM79" s="1279"/>
      <c r="CN79" s="1279">
        <v>7.4</v>
      </c>
      <c r="CO79" s="1279"/>
      <c r="CP79" s="1279"/>
      <c r="CQ79" s="1279"/>
      <c r="CR79" s="1279"/>
      <c r="CS79" s="1279"/>
      <c r="CT79" s="1279"/>
      <c r="CU79" s="1279"/>
      <c r="CV79" s="1279">
        <v>7.5</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tSaVRoQKiHwCoNgkE/FJx423qMUeEniNI3mHCuKMrexpDPWEiqlCkQpgq+PL/L59OTwmV2I1U/U17e6dJ+PIpQ==" saltValue="FaXv0wmO5CaIxgbF1DID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0EF4E-6C30-4189-9BBC-19B7CDD8F9A9}">
  <sheetPr>
    <pageSetUpPr fitToPage="1"/>
  </sheetPr>
  <dimension ref="A1:DR125"/>
  <sheetViews>
    <sheetView showGridLines="0" zoomScale="85" zoomScaleNormal="85" zoomScaleSheetLayoutView="70" workbookViewId="0">
      <selection activeCell="CQ93" sqref="CQ9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0xs9OcMj5o6j5UAY7e8bwRupY3fF8jRSPofDpXiI3NjPJyOfcnHJ3E2ruPItzmQnoLtT61I0fFbZNZzA5EaviQ==" saltValue="iv47eo+r6FolBlCKt9cB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16B7-EC6D-472C-B8CC-4E59B349689B}">
  <sheetPr>
    <pageSetUpPr fitToPage="1"/>
  </sheetPr>
  <dimension ref="A1:DR125"/>
  <sheetViews>
    <sheetView showGridLines="0" topLeftCell="A94" zoomScale="85" zoomScaleNormal="85" zoomScaleSheetLayoutView="55" workbookViewId="0">
      <selection activeCell="BK97" sqref="BK97"/>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jVn44fEKkw1S2Yv+SMm6ViVguwwjK4L8dRRv/bvpeg4eYDxh5JK56W3ICFEm4h9zMK2c29O/TpvEnSTXYPyqXg==" saltValue="6hG4AQQcYQTNbm7lq5Ib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565</v>
      </c>
      <c r="G2" s="148"/>
      <c r="H2" s="149"/>
    </row>
    <row r="3" spans="1:8" x14ac:dyDescent="0.15">
      <c r="A3" s="145" t="s">
        <v>558</v>
      </c>
      <c r="B3" s="150"/>
      <c r="C3" s="151"/>
      <c r="D3" s="152">
        <v>258485</v>
      </c>
      <c r="E3" s="153"/>
      <c r="F3" s="154">
        <v>291173</v>
      </c>
      <c r="G3" s="155"/>
      <c r="H3" s="156"/>
    </row>
    <row r="4" spans="1:8" x14ac:dyDescent="0.15">
      <c r="A4" s="157"/>
      <c r="B4" s="158"/>
      <c r="C4" s="159"/>
      <c r="D4" s="160">
        <v>138695</v>
      </c>
      <c r="E4" s="161"/>
      <c r="F4" s="162">
        <v>119071</v>
      </c>
      <c r="G4" s="163"/>
      <c r="H4" s="164"/>
    </row>
    <row r="5" spans="1:8" x14ac:dyDescent="0.15">
      <c r="A5" s="145" t="s">
        <v>560</v>
      </c>
      <c r="B5" s="150"/>
      <c r="C5" s="151"/>
      <c r="D5" s="152">
        <v>308223</v>
      </c>
      <c r="E5" s="153"/>
      <c r="F5" s="154">
        <v>271581</v>
      </c>
      <c r="G5" s="155"/>
      <c r="H5" s="156"/>
    </row>
    <row r="6" spans="1:8" x14ac:dyDescent="0.15">
      <c r="A6" s="157"/>
      <c r="B6" s="158"/>
      <c r="C6" s="159"/>
      <c r="D6" s="160">
        <v>201023</v>
      </c>
      <c r="E6" s="161"/>
      <c r="F6" s="162">
        <v>117844</v>
      </c>
      <c r="G6" s="163"/>
      <c r="H6" s="164"/>
    </row>
    <row r="7" spans="1:8" x14ac:dyDescent="0.15">
      <c r="A7" s="145" t="s">
        <v>561</v>
      </c>
      <c r="B7" s="150"/>
      <c r="C7" s="151"/>
      <c r="D7" s="152">
        <v>763146</v>
      </c>
      <c r="E7" s="153"/>
      <c r="F7" s="154">
        <v>268375</v>
      </c>
      <c r="G7" s="155"/>
      <c r="H7" s="156"/>
    </row>
    <row r="8" spans="1:8" x14ac:dyDescent="0.15">
      <c r="A8" s="157"/>
      <c r="B8" s="158"/>
      <c r="C8" s="159"/>
      <c r="D8" s="160">
        <v>261581</v>
      </c>
      <c r="E8" s="161"/>
      <c r="F8" s="162">
        <v>119602</v>
      </c>
      <c r="G8" s="163"/>
      <c r="H8" s="164"/>
    </row>
    <row r="9" spans="1:8" x14ac:dyDescent="0.15">
      <c r="A9" s="145" t="s">
        <v>562</v>
      </c>
      <c r="B9" s="150"/>
      <c r="C9" s="151"/>
      <c r="D9" s="152">
        <v>719081</v>
      </c>
      <c r="E9" s="153"/>
      <c r="F9" s="154">
        <v>301035</v>
      </c>
      <c r="G9" s="155"/>
      <c r="H9" s="156"/>
    </row>
    <row r="10" spans="1:8" x14ac:dyDescent="0.15">
      <c r="A10" s="157"/>
      <c r="B10" s="158"/>
      <c r="C10" s="159"/>
      <c r="D10" s="160">
        <v>179468</v>
      </c>
      <c r="E10" s="161"/>
      <c r="F10" s="162">
        <v>154376</v>
      </c>
      <c r="G10" s="163"/>
      <c r="H10" s="164"/>
    </row>
    <row r="11" spans="1:8" x14ac:dyDescent="0.15">
      <c r="A11" s="145" t="s">
        <v>563</v>
      </c>
      <c r="B11" s="150"/>
      <c r="C11" s="151"/>
      <c r="D11" s="152">
        <v>812020</v>
      </c>
      <c r="E11" s="153"/>
      <c r="F11" s="154">
        <v>277467</v>
      </c>
      <c r="G11" s="155"/>
      <c r="H11" s="156"/>
    </row>
    <row r="12" spans="1:8" x14ac:dyDescent="0.15">
      <c r="A12" s="157"/>
      <c r="B12" s="158"/>
      <c r="C12" s="165"/>
      <c r="D12" s="160">
        <v>423730</v>
      </c>
      <c r="E12" s="161"/>
      <c r="F12" s="162">
        <v>128378</v>
      </c>
      <c r="G12" s="163"/>
      <c r="H12" s="164"/>
    </row>
    <row r="13" spans="1:8" x14ac:dyDescent="0.15">
      <c r="A13" s="145"/>
      <c r="B13" s="150"/>
      <c r="C13" s="166"/>
      <c r="D13" s="167">
        <v>572191</v>
      </c>
      <c r="E13" s="168"/>
      <c r="F13" s="169">
        <v>281926</v>
      </c>
      <c r="G13" s="170"/>
      <c r="H13" s="156"/>
    </row>
    <row r="14" spans="1:8" x14ac:dyDescent="0.15">
      <c r="A14" s="157"/>
      <c r="B14" s="158"/>
      <c r="C14" s="159"/>
      <c r="D14" s="160">
        <v>240899</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3.59</v>
      </c>
      <c r="C19" s="171">
        <f>ROUND(VALUE(SUBSTITUTE(実質収支比率等に係る経年分析!G$48,"▲","-")),2)</f>
        <v>4.1399999999999997</v>
      </c>
      <c r="D19" s="171">
        <f>ROUND(VALUE(SUBSTITUTE(実質収支比率等に係る経年分析!H$48,"▲","-")),2)</f>
        <v>4.08</v>
      </c>
      <c r="E19" s="171">
        <f>ROUND(VALUE(SUBSTITUTE(実質収支比率等に係る経年分析!I$48,"▲","-")),2)</f>
        <v>2.2400000000000002</v>
      </c>
      <c r="F19" s="171">
        <f>ROUND(VALUE(SUBSTITUTE(実質収支比率等に係る経年分析!J$48,"▲","-")),2)</f>
        <v>3.54</v>
      </c>
    </row>
    <row r="20" spans="1:11" x14ac:dyDescent="0.15">
      <c r="A20" s="171" t="s">
        <v>54</v>
      </c>
      <c r="B20" s="171">
        <f>ROUND(VALUE(SUBSTITUTE(実質収支比率等に係る経年分析!F$47,"▲","-")),2)</f>
        <v>38.69</v>
      </c>
      <c r="C20" s="171">
        <f>ROUND(VALUE(SUBSTITUTE(実質収支比率等に係る経年分析!G$47,"▲","-")),2)</f>
        <v>31.48</v>
      </c>
      <c r="D20" s="171">
        <f>ROUND(VALUE(SUBSTITUTE(実質収支比率等に係る経年分析!H$47,"▲","-")),2)</f>
        <v>30.68</v>
      </c>
      <c r="E20" s="171">
        <f>ROUND(VALUE(SUBSTITUTE(実質収支比率等に係る経年分析!I$47,"▲","-")),2)</f>
        <v>30.58</v>
      </c>
      <c r="F20" s="171">
        <f>ROUND(VALUE(SUBSTITUTE(実質収支比率等に係る経年分析!J$47,"▲","-")),2)</f>
        <v>28.71</v>
      </c>
    </row>
    <row r="21" spans="1:11" x14ac:dyDescent="0.15">
      <c r="A21" s="171" t="s">
        <v>55</v>
      </c>
      <c r="B21" s="171">
        <f>IF(ISNUMBER(VALUE(SUBSTITUTE(実質収支比率等に係る経年分析!F$49,"▲","-"))),ROUND(VALUE(SUBSTITUTE(実質収支比率等に係る経年分析!F$49,"▲","-")),2),NA())</f>
        <v>-35.68</v>
      </c>
      <c r="C21" s="171">
        <f>IF(ISNUMBER(VALUE(SUBSTITUTE(実質収支比率等に係る経年分析!G$49,"▲","-"))),ROUND(VALUE(SUBSTITUTE(実質収支比率等に係る経年分析!G$49,"▲","-")),2),NA())</f>
        <v>-9.01</v>
      </c>
      <c r="D21" s="171">
        <f>IF(ISNUMBER(VALUE(SUBSTITUTE(実質収支比率等に係る経年分析!H$49,"▲","-"))),ROUND(VALUE(SUBSTITUTE(実質収支比率等に係る経年分析!H$49,"▲","-")),2),NA())</f>
        <v>-7.0000000000000007E-2</v>
      </c>
      <c r="E21" s="171">
        <f>IF(ISNUMBER(VALUE(SUBSTITUTE(実質収支比率等に係る経年分析!I$49,"▲","-"))),ROUND(VALUE(SUBSTITUTE(実質収支比率等に係る経年分析!I$49,"▲","-")),2),NA())</f>
        <v>-1.8</v>
      </c>
      <c r="F21" s="171">
        <f>IF(ISNUMBER(VALUE(SUBSTITUTE(実質収支比率等に係る経年分析!J$49,"▲","-"))),ROUND(VALUE(SUBSTITUTE(実質収支比率等に係る経年分析!J$49,"▲","-")),2),NA())</f>
        <v>1.45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奨学資金特別会計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0.01</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4.1399999999999997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3.53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520</v>
      </c>
      <c r="E42" s="173"/>
      <c r="F42" s="173"/>
      <c r="G42" s="173">
        <f>'実質公債費比率（分子）の構造'!L$52</f>
        <v>478</v>
      </c>
      <c r="H42" s="173"/>
      <c r="I42" s="173"/>
      <c r="J42" s="173">
        <f>'実質公債費比率（分子）の構造'!M$52</f>
        <v>558</v>
      </c>
      <c r="K42" s="173"/>
      <c r="L42" s="173"/>
      <c r="M42" s="173">
        <f>'実質公債費比率（分子）の構造'!N$52</f>
        <v>527</v>
      </c>
      <c r="N42" s="173"/>
      <c r="O42" s="173"/>
      <c r="P42" s="173">
        <f>'実質公債費比率（分子）の構造'!O$52</f>
        <v>542</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1</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67</v>
      </c>
      <c r="C46" s="173"/>
      <c r="D46" s="173"/>
      <c r="E46" s="173">
        <f>'実質公債費比率（分子）の構造'!L$48</f>
        <v>69</v>
      </c>
      <c r="F46" s="173"/>
      <c r="G46" s="173"/>
      <c r="H46" s="173">
        <f>'実質公債費比率（分子）の構造'!M$48</f>
        <v>70</v>
      </c>
      <c r="I46" s="173"/>
      <c r="J46" s="173"/>
      <c r="K46" s="173">
        <f>'実質公債費比率（分子）の構造'!N$48</f>
        <v>60</v>
      </c>
      <c r="L46" s="173"/>
      <c r="M46" s="173"/>
      <c r="N46" s="173">
        <f>'実質公債費比率（分子）の構造'!O$48</f>
        <v>58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441</v>
      </c>
      <c r="C49" s="173"/>
      <c r="D49" s="173"/>
      <c r="E49" s="173">
        <f>'実質公債費比率（分子）の構造'!L$45</f>
        <v>429</v>
      </c>
      <c r="F49" s="173"/>
      <c r="G49" s="173"/>
      <c r="H49" s="173">
        <f>'実質公債費比率（分子）の構造'!M$45</f>
        <v>534</v>
      </c>
      <c r="I49" s="173"/>
      <c r="J49" s="173"/>
      <c r="K49" s="173">
        <f>'実質公債費比率（分子）の構造'!N$45</f>
        <v>519</v>
      </c>
      <c r="L49" s="173"/>
      <c r="M49" s="173"/>
      <c r="N49" s="173">
        <f>'実質公債費比率（分子）の構造'!O$45</f>
        <v>580</v>
      </c>
      <c r="O49" s="173"/>
      <c r="P49" s="173"/>
    </row>
    <row r="50" spans="1:16" x14ac:dyDescent="0.15">
      <c r="A50" s="173" t="s">
        <v>70</v>
      </c>
      <c r="B50" s="173" t="e">
        <f>NA()</f>
        <v>#N/A</v>
      </c>
      <c r="C50" s="173">
        <f>IF(ISNUMBER('実質公債費比率（分子）の構造'!K$53),'実質公債費比率（分子）の構造'!K$53,NA())</f>
        <v>-11</v>
      </c>
      <c r="D50" s="173" t="e">
        <f>NA()</f>
        <v>#N/A</v>
      </c>
      <c r="E50" s="173" t="e">
        <f>NA()</f>
        <v>#N/A</v>
      </c>
      <c r="F50" s="173">
        <f>IF(ISNUMBER('実質公債費比率（分子）の構造'!L$53),'実質公債費比率（分子）の構造'!L$53,NA())</f>
        <v>21</v>
      </c>
      <c r="G50" s="173" t="e">
        <f>NA()</f>
        <v>#N/A</v>
      </c>
      <c r="H50" s="173" t="e">
        <f>NA()</f>
        <v>#N/A</v>
      </c>
      <c r="I50" s="173">
        <f>IF(ISNUMBER('実質公債費比率（分子）の構造'!M$53),'実質公債費比率（分子）の構造'!M$53,NA())</f>
        <v>47</v>
      </c>
      <c r="J50" s="173" t="e">
        <f>NA()</f>
        <v>#N/A</v>
      </c>
      <c r="K50" s="173" t="e">
        <f>NA()</f>
        <v>#N/A</v>
      </c>
      <c r="L50" s="173">
        <f>IF(ISNUMBER('実質公債費比率（分子）の構造'!N$53),'実質公債費比率（分子）の構造'!N$53,NA())</f>
        <v>54</v>
      </c>
      <c r="M50" s="173" t="e">
        <f>NA()</f>
        <v>#N/A</v>
      </c>
      <c r="N50" s="173" t="e">
        <f>NA()</f>
        <v>#N/A</v>
      </c>
      <c r="O50" s="173">
        <f>IF(ISNUMBER('実質公債費比率（分子）の構造'!O$53),'実質公債費比率（分子）の構造'!O$53,NA())</f>
        <v>98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4278</v>
      </c>
      <c r="E56" s="172"/>
      <c r="F56" s="172"/>
      <c r="G56" s="172">
        <f>'将来負担比率（分子）の構造'!J$52</f>
        <v>4216</v>
      </c>
      <c r="H56" s="172"/>
      <c r="I56" s="172"/>
      <c r="J56" s="172">
        <f>'将来負担比率（分子）の構造'!K$52</f>
        <v>4105</v>
      </c>
      <c r="K56" s="172"/>
      <c r="L56" s="172"/>
      <c r="M56" s="172">
        <f>'将来負担比率（分子）の構造'!L$52</f>
        <v>4039</v>
      </c>
      <c r="N56" s="172"/>
      <c r="O56" s="172"/>
      <c r="P56" s="172">
        <f>'将来負担比率（分子）の構造'!M$52</f>
        <v>4104</v>
      </c>
    </row>
    <row r="57" spans="1:16" x14ac:dyDescent="0.15">
      <c r="A57" s="172" t="s">
        <v>41</v>
      </c>
      <c r="B57" s="172"/>
      <c r="C57" s="172"/>
      <c r="D57" s="172">
        <f>'将来負担比率（分子）の構造'!I$51</f>
        <v>510</v>
      </c>
      <c r="E57" s="172"/>
      <c r="F57" s="172"/>
      <c r="G57" s="172">
        <f>'将来負担比率（分子）の構造'!J$51</f>
        <v>470</v>
      </c>
      <c r="H57" s="172"/>
      <c r="I57" s="172"/>
      <c r="J57" s="172">
        <f>'将来負担比率（分子）の構造'!K$51</f>
        <v>388</v>
      </c>
      <c r="K57" s="172"/>
      <c r="L57" s="172"/>
      <c r="M57" s="172">
        <f>'将来負担比率（分子）の構造'!L$51</f>
        <v>314</v>
      </c>
      <c r="N57" s="172"/>
      <c r="O57" s="172"/>
      <c r="P57" s="172">
        <f>'将来負担比率（分子）の構造'!M$51</f>
        <v>220</v>
      </c>
    </row>
    <row r="58" spans="1:16" x14ac:dyDescent="0.15">
      <c r="A58" s="172" t="s">
        <v>40</v>
      </c>
      <c r="B58" s="172"/>
      <c r="C58" s="172"/>
      <c r="D58" s="172">
        <f>'将来負担比率（分子）の構造'!I$50</f>
        <v>5169</v>
      </c>
      <c r="E58" s="172"/>
      <c r="F58" s="172"/>
      <c r="G58" s="172">
        <f>'将来負担比率（分子）の構造'!J$50</f>
        <v>4915</v>
      </c>
      <c r="H58" s="172"/>
      <c r="I58" s="172"/>
      <c r="J58" s="172">
        <f>'将来負担比率（分子）の構造'!K$50</f>
        <v>4918</v>
      </c>
      <c r="K58" s="172"/>
      <c r="L58" s="172"/>
      <c r="M58" s="172">
        <f>'将来負担比率（分子）の構造'!L$50</f>
        <v>4874</v>
      </c>
      <c r="N58" s="172"/>
      <c r="O58" s="172"/>
      <c r="P58" s="172">
        <f>'将来負担比率（分子）の構造'!M$50</f>
        <v>4987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863</v>
      </c>
      <c r="C62" s="172"/>
      <c r="D62" s="172"/>
      <c r="E62" s="172">
        <f>'将来負担比率（分子）の構造'!J$45</f>
        <v>788</v>
      </c>
      <c r="F62" s="172"/>
      <c r="G62" s="172"/>
      <c r="H62" s="172">
        <f>'将来負担比率（分子）の構造'!K$45</f>
        <v>775</v>
      </c>
      <c r="I62" s="172"/>
      <c r="J62" s="172"/>
      <c r="K62" s="172">
        <f>'将来負担比率（分子）の構造'!L$45</f>
        <v>777</v>
      </c>
      <c r="L62" s="172"/>
      <c r="M62" s="172"/>
      <c r="N62" s="172">
        <f>'将来負担比率（分子）の構造'!M$45</f>
        <v>793</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611</v>
      </c>
      <c r="C64" s="172"/>
      <c r="D64" s="172"/>
      <c r="E64" s="172">
        <f>'将来負担比率（分子）の構造'!J$43</f>
        <v>561</v>
      </c>
      <c r="F64" s="172"/>
      <c r="G64" s="172"/>
      <c r="H64" s="172">
        <f>'将来負担比率（分子）の構造'!K$43</f>
        <v>485</v>
      </c>
      <c r="I64" s="172"/>
      <c r="J64" s="172"/>
      <c r="K64" s="172">
        <f>'将来負担比率（分子）の構造'!L$43</f>
        <v>473</v>
      </c>
      <c r="L64" s="172"/>
      <c r="M64" s="172"/>
      <c r="N64" s="172">
        <f>'将来負担比率（分子）の構造'!M$43</f>
        <v>437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f>'将来負担比率（分子）の構造'!M$42</f>
        <v>83</v>
      </c>
      <c r="O65" s="172"/>
      <c r="P65" s="172"/>
    </row>
    <row r="66" spans="1:16" x14ac:dyDescent="0.15">
      <c r="A66" s="172" t="s">
        <v>30</v>
      </c>
      <c r="B66" s="172">
        <f>'将来負担比率（分子）の構造'!I$41</f>
        <v>4623</v>
      </c>
      <c r="C66" s="172"/>
      <c r="D66" s="172"/>
      <c r="E66" s="172">
        <f>'将来負担比率（分子）の構造'!J$41</f>
        <v>4539</v>
      </c>
      <c r="F66" s="172"/>
      <c r="G66" s="172"/>
      <c r="H66" s="172">
        <f>'将来負担比率（分子）の構造'!K$41</f>
        <v>4748</v>
      </c>
      <c r="I66" s="172"/>
      <c r="J66" s="172"/>
      <c r="K66" s="172">
        <f>'将来負担比率（分子）の構造'!L$41</f>
        <v>4786</v>
      </c>
      <c r="L66" s="172"/>
      <c r="M66" s="172"/>
      <c r="N66" s="172">
        <f>'将来負担比率（分子）の構造'!M$41</f>
        <v>5073</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734</v>
      </c>
      <c r="C72" s="176">
        <f>基金残高に係る経年分析!G55</f>
        <v>735</v>
      </c>
      <c r="D72" s="176">
        <f>基金残高に係る経年分析!H55</f>
        <v>735</v>
      </c>
    </row>
    <row r="73" spans="1:16" x14ac:dyDescent="0.15">
      <c r="A73" s="175" t="s">
        <v>77</v>
      </c>
      <c r="B73" s="176">
        <f>基金残高に係る経年分析!F56</f>
        <v>989</v>
      </c>
      <c r="C73" s="176">
        <f>基金残高に係る経年分析!G56</f>
        <v>964</v>
      </c>
      <c r="D73" s="176">
        <f>基金残高に係る経年分析!H56</f>
        <v>1009</v>
      </c>
    </row>
    <row r="74" spans="1:16" x14ac:dyDescent="0.15">
      <c r="A74" s="175" t="s">
        <v>78</v>
      </c>
      <c r="B74" s="176">
        <f>基金残高に係る経年分析!F57</f>
        <v>2925</v>
      </c>
      <c r="C74" s="176">
        <f>基金残高に係る経年分析!G57</f>
        <v>2902</v>
      </c>
      <c r="D74" s="176">
        <f>基金残高に係る経年分析!H57</f>
        <v>2959</v>
      </c>
    </row>
  </sheetData>
  <sheetProtection algorithmName="SHA-512" hashValue="8Tqja8L7/CMIzLItBUeKxwKGc0bOZ2GAKaM1qmS9qdqwD/w3NQUDNMpcleljlDFrmkIdPF1CufvwJ5J8u9+FoQ==" saltValue="mIHSUZyn+6pp/2cCxK1S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215</v>
      </c>
      <c r="DI1" s="747"/>
      <c r="DJ1" s="747"/>
      <c r="DK1" s="747"/>
      <c r="DL1" s="747"/>
      <c r="DM1" s="747"/>
      <c r="DN1" s="748"/>
      <c r="DO1" s="212"/>
      <c r="DP1" s="746" t="s">
        <v>216</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218</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219</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220</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221</v>
      </c>
      <c r="S4" s="689"/>
      <c r="T4" s="689"/>
      <c r="U4" s="689"/>
      <c r="V4" s="689"/>
      <c r="W4" s="689"/>
      <c r="X4" s="689"/>
      <c r="Y4" s="690"/>
      <c r="Z4" s="688" t="s">
        <v>222</v>
      </c>
      <c r="AA4" s="689"/>
      <c r="AB4" s="689"/>
      <c r="AC4" s="690"/>
      <c r="AD4" s="688" t="s">
        <v>223</v>
      </c>
      <c r="AE4" s="689"/>
      <c r="AF4" s="689"/>
      <c r="AG4" s="689"/>
      <c r="AH4" s="689"/>
      <c r="AI4" s="689"/>
      <c r="AJ4" s="689"/>
      <c r="AK4" s="690"/>
      <c r="AL4" s="688" t="s">
        <v>222</v>
      </c>
      <c r="AM4" s="689"/>
      <c r="AN4" s="689"/>
      <c r="AO4" s="690"/>
      <c r="AP4" s="749" t="s">
        <v>224</v>
      </c>
      <c r="AQ4" s="749"/>
      <c r="AR4" s="749"/>
      <c r="AS4" s="749"/>
      <c r="AT4" s="749"/>
      <c r="AU4" s="749"/>
      <c r="AV4" s="749"/>
      <c r="AW4" s="749"/>
      <c r="AX4" s="749"/>
      <c r="AY4" s="749"/>
      <c r="AZ4" s="749"/>
      <c r="BA4" s="749"/>
      <c r="BB4" s="749"/>
      <c r="BC4" s="749"/>
      <c r="BD4" s="749"/>
      <c r="BE4" s="749"/>
      <c r="BF4" s="749"/>
      <c r="BG4" s="749" t="s">
        <v>225</v>
      </c>
      <c r="BH4" s="749"/>
      <c r="BI4" s="749"/>
      <c r="BJ4" s="749"/>
      <c r="BK4" s="749"/>
      <c r="BL4" s="749"/>
      <c r="BM4" s="749"/>
      <c r="BN4" s="749"/>
      <c r="BO4" s="749" t="s">
        <v>222</v>
      </c>
      <c r="BP4" s="749"/>
      <c r="BQ4" s="749"/>
      <c r="BR4" s="749"/>
      <c r="BS4" s="749" t="s">
        <v>226</v>
      </c>
      <c r="BT4" s="749"/>
      <c r="BU4" s="749"/>
      <c r="BV4" s="749"/>
      <c r="BW4" s="749"/>
      <c r="BX4" s="749"/>
      <c r="BY4" s="749"/>
      <c r="BZ4" s="749"/>
      <c r="CA4" s="749"/>
      <c r="CB4" s="749"/>
      <c r="CD4" s="731" t="s">
        <v>227</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15">
      <c r="B5" s="695" t="s">
        <v>228</v>
      </c>
      <c r="C5" s="696"/>
      <c r="D5" s="696"/>
      <c r="E5" s="696"/>
      <c r="F5" s="696"/>
      <c r="G5" s="696"/>
      <c r="H5" s="696"/>
      <c r="I5" s="696"/>
      <c r="J5" s="696"/>
      <c r="K5" s="696"/>
      <c r="L5" s="696"/>
      <c r="M5" s="696"/>
      <c r="N5" s="696"/>
      <c r="O5" s="696"/>
      <c r="P5" s="696"/>
      <c r="Q5" s="697"/>
      <c r="R5" s="682">
        <v>180407</v>
      </c>
      <c r="S5" s="683"/>
      <c r="T5" s="683"/>
      <c r="U5" s="683"/>
      <c r="V5" s="683"/>
      <c r="W5" s="683"/>
      <c r="X5" s="683"/>
      <c r="Y5" s="726"/>
      <c r="Z5" s="744">
        <v>3.9</v>
      </c>
      <c r="AA5" s="744"/>
      <c r="AB5" s="744"/>
      <c r="AC5" s="744"/>
      <c r="AD5" s="745">
        <v>180407</v>
      </c>
      <c r="AE5" s="745"/>
      <c r="AF5" s="745"/>
      <c r="AG5" s="745"/>
      <c r="AH5" s="745"/>
      <c r="AI5" s="745"/>
      <c r="AJ5" s="745"/>
      <c r="AK5" s="745"/>
      <c r="AL5" s="727">
        <v>7.2</v>
      </c>
      <c r="AM5" s="700"/>
      <c r="AN5" s="700"/>
      <c r="AO5" s="728"/>
      <c r="AP5" s="695" t="s">
        <v>229</v>
      </c>
      <c r="AQ5" s="696"/>
      <c r="AR5" s="696"/>
      <c r="AS5" s="696"/>
      <c r="AT5" s="696"/>
      <c r="AU5" s="696"/>
      <c r="AV5" s="696"/>
      <c r="AW5" s="696"/>
      <c r="AX5" s="696"/>
      <c r="AY5" s="696"/>
      <c r="AZ5" s="696"/>
      <c r="BA5" s="696"/>
      <c r="BB5" s="696"/>
      <c r="BC5" s="696"/>
      <c r="BD5" s="696"/>
      <c r="BE5" s="696"/>
      <c r="BF5" s="697"/>
      <c r="BG5" s="629">
        <v>178177</v>
      </c>
      <c r="BH5" s="630"/>
      <c r="BI5" s="630"/>
      <c r="BJ5" s="630"/>
      <c r="BK5" s="630"/>
      <c r="BL5" s="630"/>
      <c r="BM5" s="630"/>
      <c r="BN5" s="631"/>
      <c r="BO5" s="656">
        <v>98.8</v>
      </c>
      <c r="BP5" s="656"/>
      <c r="BQ5" s="656"/>
      <c r="BR5" s="656"/>
      <c r="BS5" s="657">
        <v>2369</v>
      </c>
      <c r="BT5" s="657"/>
      <c r="BU5" s="657"/>
      <c r="BV5" s="657"/>
      <c r="BW5" s="657"/>
      <c r="BX5" s="657"/>
      <c r="BY5" s="657"/>
      <c r="BZ5" s="657"/>
      <c r="CA5" s="657"/>
      <c r="CB5" s="715"/>
      <c r="CD5" s="731" t="s">
        <v>224</v>
      </c>
      <c r="CE5" s="732"/>
      <c r="CF5" s="732"/>
      <c r="CG5" s="732"/>
      <c r="CH5" s="732"/>
      <c r="CI5" s="732"/>
      <c r="CJ5" s="732"/>
      <c r="CK5" s="732"/>
      <c r="CL5" s="732"/>
      <c r="CM5" s="732"/>
      <c r="CN5" s="732"/>
      <c r="CO5" s="732"/>
      <c r="CP5" s="732"/>
      <c r="CQ5" s="733"/>
      <c r="CR5" s="731" t="s">
        <v>230</v>
      </c>
      <c r="CS5" s="732"/>
      <c r="CT5" s="732"/>
      <c r="CU5" s="732"/>
      <c r="CV5" s="732"/>
      <c r="CW5" s="732"/>
      <c r="CX5" s="732"/>
      <c r="CY5" s="733"/>
      <c r="CZ5" s="731" t="s">
        <v>222</v>
      </c>
      <c r="DA5" s="732"/>
      <c r="DB5" s="732"/>
      <c r="DC5" s="733"/>
      <c r="DD5" s="731" t="s">
        <v>231</v>
      </c>
      <c r="DE5" s="732"/>
      <c r="DF5" s="732"/>
      <c r="DG5" s="732"/>
      <c r="DH5" s="732"/>
      <c r="DI5" s="732"/>
      <c r="DJ5" s="732"/>
      <c r="DK5" s="732"/>
      <c r="DL5" s="732"/>
      <c r="DM5" s="732"/>
      <c r="DN5" s="732"/>
      <c r="DO5" s="732"/>
      <c r="DP5" s="733"/>
      <c r="DQ5" s="731" t="s">
        <v>232</v>
      </c>
      <c r="DR5" s="732"/>
      <c r="DS5" s="732"/>
      <c r="DT5" s="732"/>
      <c r="DU5" s="732"/>
      <c r="DV5" s="732"/>
      <c r="DW5" s="732"/>
      <c r="DX5" s="732"/>
      <c r="DY5" s="732"/>
      <c r="DZ5" s="732"/>
      <c r="EA5" s="732"/>
      <c r="EB5" s="732"/>
      <c r="EC5" s="733"/>
    </row>
    <row r="6" spans="2:143" ht="11.25" customHeight="1" x14ac:dyDescent="0.15">
      <c r="B6" s="626" t="s">
        <v>233</v>
      </c>
      <c r="C6" s="627"/>
      <c r="D6" s="627"/>
      <c r="E6" s="627"/>
      <c r="F6" s="627"/>
      <c r="G6" s="627"/>
      <c r="H6" s="627"/>
      <c r="I6" s="627"/>
      <c r="J6" s="627"/>
      <c r="K6" s="627"/>
      <c r="L6" s="627"/>
      <c r="M6" s="627"/>
      <c r="N6" s="627"/>
      <c r="O6" s="627"/>
      <c r="P6" s="627"/>
      <c r="Q6" s="628"/>
      <c r="R6" s="629">
        <v>77975</v>
      </c>
      <c r="S6" s="630"/>
      <c r="T6" s="630"/>
      <c r="U6" s="630"/>
      <c r="V6" s="630"/>
      <c r="W6" s="630"/>
      <c r="X6" s="630"/>
      <c r="Y6" s="631"/>
      <c r="Z6" s="656">
        <v>1.7</v>
      </c>
      <c r="AA6" s="656"/>
      <c r="AB6" s="656"/>
      <c r="AC6" s="656"/>
      <c r="AD6" s="657">
        <v>77975</v>
      </c>
      <c r="AE6" s="657"/>
      <c r="AF6" s="657"/>
      <c r="AG6" s="657"/>
      <c r="AH6" s="657"/>
      <c r="AI6" s="657"/>
      <c r="AJ6" s="657"/>
      <c r="AK6" s="657"/>
      <c r="AL6" s="632">
        <v>3.1</v>
      </c>
      <c r="AM6" s="633"/>
      <c r="AN6" s="633"/>
      <c r="AO6" s="658"/>
      <c r="AP6" s="626" t="s">
        <v>234</v>
      </c>
      <c r="AQ6" s="627"/>
      <c r="AR6" s="627"/>
      <c r="AS6" s="627"/>
      <c r="AT6" s="627"/>
      <c r="AU6" s="627"/>
      <c r="AV6" s="627"/>
      <c r="AW6" s="627"/>
      <c r="AX6" s="627"/>
      <c r="AY6" s="627"/>
      <c r="AZ6" s="627"/>
      <c r="BA6" s="627"/>
      <c r="BB6" s="627"/>
      <c r="BC6" s="627"/>
      <c r="BD6" s="627"/>
      <c r="BE6" s="627"/>
      <c r="BF6" s="628"/>
      <c r="BG6" s="629">
        <v>178177</v>
      </c>
      <c r="BH6" s="630"/>
      <c r="BI6" s="630"/>
      <c r="BJ6" s="630"/>
      <c r="BK6" s="630"/>
      <c r="BL6" s="630"/>
      <c r="BM6" s="630"/>
      <c r="BN6" s="631"/>
      <c r="BO6" s="656">
        <v>98.8</v>
      </c>
      <c r="BP6" s="656"/>
      <c r="BQ6" s="656"/>
      <c r="BR6" s="656"/>
      <c r="BS6" s="657">
        <v>2369</v>
      </c>
      <c r="BT6" s="657"/>
      <c r="BU6" s="657"/>
      <c r="BV6" s="657"/>
      <c r="BW6" s="657"/>
      <c r="BX6" s="657"/>
      <c r="BY6" s="657"/>
      <c r="BZ6" s="657"/>
      <c r="CA6" s="657"/>
      <c r="CB6" s="715"/>
      <c r="CD6" s="685" t="s">
        <v>235</v>
      </c>
      <c r="CE6" s="686"/>
      <c r="CF6" s="686"/>
      <c r="CG6" s="686"/>
      <c r="CH6" s="686"/>
      <c r="CI6" s="686"/>
      <c r="CJ6" s="686"/>
      <c r="CK6" s="686"/>
      <c r="CL6" s="686"/>
      <c r="CM6" s="686"/>
      <c r="CN6" s="686"/>
      <c r="CO6" s="686"/>
      <c r="CP6" s="686"/>
      <c r="CQ6" s="687"/>
      <c r="CR6" s="629">
        <v>53109</v>
      </c>
      <c r="CS6" s="630"/>
      <c r="CT6" s="630"/>
      <c r="CU6" s="630"/>
      <c r="CV6" s="630"/>
      <c r="CW6" s="630"/>
      <c r="CX6" s="630"/>
      <c r="CY6" s="631"/>
      <c r="CZ6" s="727">
        <v>1.2</v>
      </c>
      <c r="DA6" s="700"/>
      <c r="DB6" s="700"/>
      <c r="DC6" s="730"/>
      <c r="DD6" s="635" t="s">
        <v>236</v>
      </c>
      <c r="DE6" s="630"/>
      <c r="DF6" s="630"/>
      <c r="DG6" s="630"/>
      <c r="DH6" s="630"/>
      <c r="DI6" s="630"/>
      <c r="DJ6" s="630"/>
      <c r="DK6" s="630"/>
      <c r="DL6" s="630"/>
      <c r="DM6" s="630"/>
      <c r="DN6" s="630"/>
      <c r="DO6" s="630"/>
      <c r="DP6" s="631"/>
      <c r="DQ6" s="635">
        <v>53109</v>
      </c>
      <c r="DR6" s="630"/>
      <c r="DS6" s="630"/>
      <c r="DT6" s="630"/>
      <c r="DU6" s="630"/>
      <c r="DV6" s="630"/>
      <c r="DW6" s="630"/>
      <c r="DX6" s="630"/>
      <c r="DY6" s="630"/>
      <c r="DZ6" s="630"/>
      <c r="EA6" s="630"/>
      <c r="EB6" s="630"/>
      <c r="EC6" s="670"/>
    </row>
    <row r="7" spans="2:143" ht="11.25" customHeight="1" x14ac:dyDescent="0.15">
      <c r="B7" s="626" t="s">
        <v>237</v>
      </c>
      <c r="C7" s="627"/>
      <c r="D7" s="627"/>
      <c r="E7" s="627"/>
      <c r="F7" s="627"/>
      <c r="G7" s="627"/>
      <c r="H7" s="627"/>
      <c r="I7" s="627"/>
      <c r="J7" s="627"/>
      <c r="K7" s="627"/>
      <c r="L7" s="627"/>
      <c r="M7" s="627"/>
      <c r="N7" s="627"/>
      <c r="O7" s="627"/>
      <c r="P7" s="627"/>
      <c r="Q7" s="628"/>
      <c r="R7" s="629">
        <v>125</v>
      </c>
      <c r="S7" s="630"/>
      <c r="T7" s="630"/>
      <c r="U7" s="630"/>
      <c r="V7" s="630"/>
      <c r="W7" s="630"/>
      <c r="X7" s="630"/>
      <c r="Y7" s="631"/>
      <c r="Z7" s="656">
        <v>0</v>
      </c>
      <c r="AA7" s="656"/>
      <c r="AB7" s="656"/>
      <c r="AC7" s="656"/>
      <c r="AD7" s="657">
        <v>125</v>
      </c>
      <c r="AE7" s="657"/>
      <c r="AF7" s="657"/>
      <c r="AG7" s="657"/>
      <c r="AH7" s="657"/>
      <c r="AI7" s="657"/>
      <c r="AJ7" s="657"/>
      <c r="AK7" s="657"/>
      <c r="AL7" s="632">
        <v>0</v>
      </c>
      <c r="AM7" s="633"/>
      <c r="AN7" s="633"/>
      <c r="AO7" s="658"/>
      <c r="AP7" s="626" t="s">
        <v>238</v>
      </c>
      <c r="AQ7" s="627"/>
      <c r="AR7" s="627"/>
      <c r="AS7" s="627"/>
      <c r="AT7" s="627"/>
      <c r="AU7" s="627"/>
      <c r="AV7" s="627"/>
      <c r="AW7" s="627"/>
      <c r="AX7" s="627"/>
      <c r="AY7" s="627"/>
      <c r="AZ7" s="627"/>
      <c r="BA7" s="627"/>
      <c r="BB7" s="627"/>
      <c r="BC7" s="627"/>
      <c r="BD7" s="627"/>
      <c r="BE7" s="627"/>
      <c r="BF7" s="628"/>
      <c r="BG7" s="629">
        <v>93840</v>
      </c>
      <c r="BH7" s="630"/>
      <c r="BI7" s="630"/>
      <c r="BJ7" s="630"/>
      <c r="BK7" s="630"/>
      <c r="BL7" s="630"/>
      <c r="BM7" s="630"/>
      <c r="BN7" s="631"/>
      <c r="BO7" s="656">
        <v>52</v>
      </c>
      <c r="BP7" s="656"/>
      <c r="BQ7" s="656"/>
      <c r="BR7" s="656"/>
      <c r="BS7" s="657">
        <v>2369</v>
      </c>
      <c r="BT7" s="657"/>
      <c r="BU7" s="657"/>
      <c r="BV7" s="657"/>
      <c r="BW7" s="657"/>
      <c r="BX7" s="657"/>
      <c r="BY7" s="657"/>
      <c r="BZ7" s="657"/>
      <c r="CA7" s="657"/>
      <c r="CB7" s="715"/>
      <c r="CD7" s="671" t="s">
        <v>239</v>
      </c>
      <c r="CE7" s="668"/>
      <c r="CF7" s="668"/>
      <c r="CG7" s="668"/>
      <c r="CH7" s="668"/>
      <c r="CI7" s="668"/>
      <c r="CJ7" s="668"/>
      <c r="CK7" s="668"/>
      <c r="CL7" s="668"/>
      <c r="CM7" s="668"/>
      <c r="CN7" s="668"/>
      <c r="CO7" s="668"/>
      <c r="CP7" s="668"/>
      <c r="CQ7" s="669"/>
      <c r="CR7" s="629">
        <v>541303</v>
      </c>
      <c r="CS7" s="630"/>
      <c r="CT7" s="630"/>
      <c r="CU7" s="630"/>
      <c r="CV7" s="630"/>
      <c r="CW7" s="630"/>
      <c r="CX7" s="630"/>
      <c r="CY7" s="631"/>
      <c r="CZ7" s="656">
        <v>11.8</v>
      </c>
      <c r="DA7" s="656"/>
      <c r="DB7" s="656"/>
      <c r="DC7" s="656"/>
      <c r="DD7" s="635">
        <v>26601</v>
      </c>
      <c r="DE7" s="630"/>
      <c r="DF7" s="630"/>
      <c r="DG7" s="630"/>
      <c r="DH7" s="630"/>
      <c r="DI7" s="630"/>
      <c r="DJ7" s="630"/>
      <c r="DK7" s="630"/>
      <c r="DL7" s="630"/>
      <c r="DM7" s="630"/>
      <c r="DN7" s="630"/>
      <c r="DO7" s="630"/>
      <c r="DP7" s="631"/>
      <c r="DQ7" s="635">
        <v>414471</v>
      </c>
      <c r="DR7" s="630"/>
      <c r="DS7" s="630"/>
      <c r="DT7" s="630"/>
      <c r="DU7" s="630"/>
      <c r="DV7" s="630"/>
      <c r="DW7" s="630"/>
      <c r="DX7" s="630"/>
      <c r="DY7" s="630"/>
      <c r="DZ7" s="630"/>
      <c r="EA7" s="630"/>
      <c r="EB7" s="630"/>
      <c r="EC7" s="670"/>
    </row>
    <row r="8" spans="2:143" ht="11.25" customHeight="1" x14ac:dyDescent="0.15">
      <c r="B8" s="626" t="s">
        <v>240</v>
      </c>
      <c r="C8" s="627"/>
      <c r="D8" s="627"/>
      <c r="E8" s="627"/>
      <c r="F8" s="627"/>
      <c r="G8" s="627"/>
      <c r="H8" s="627"/>
      <c r="I8" s="627"/>
      <c r="J8" s="627"/>
      <c r="K8" s="627"/>
      <c r="L8" s="627"/>
      <c r="M8" s="627"/>
      <c r="N8" s="627"/>
      <c r="O8" s="627"/>
      <c r="P8" s="627"/>
      <c r="Q8" s="628"/>
      <c r="R8" s="629">
        <v>654</v>
      </c>
      <c r="S8" s="630"/>
      <c r="T8" s="630"/>
      <c r="U8" s="630"/>
      <c r="V8" s="630"/>
      <c r="W8" s="630"/>
      <c r="X8" s="630"/>
      <c r="Y8" s="631"/>
      <c r="Z8" s="656">
        <v>0</v>
      </c>
      <c r="AA8" s="656"/>
      <c r="AB8" s="656"/>
      <c r="AC8" s="656"/>
      <c r="AD8" s="657">
        <v>654</v>
      </c>
      <c r="AE8" s="657"/>
      <c r="AF8" s="657"/>
      <c r="AG8" s="657"/>
      <c r="AH8" s="657"/>
      <c r="AI8" s="657"/>
      <c r="AJ8" s="657"/>
      <c r="AK8" s="657"/>
      <c r="AL8" s="632">
        <v>0</v>
      </c>
      <c r="AM8" s="633"/>
      <c r="AN8" s="633"/>
      <c r="AO8" s="658"/>
      <c r="AP8" s="626" t="s">
        <v>241</v>
      </c>
      <c r="AQ8" s="627"/>
      <c r="AR8" s="627"/>
      <c r="AS8" s="627"/>
      <c r="AT8" s="627"/>
      <c r="AU8" s="627"/>
      <c r="AV8" s="627"/>
      <c r="AW8" s="627"/>
      <c r="AX8" s="627"/>
      <c r="AY8" s="627"/>
      <c r="AZ8" s="627"/>
      <c r="BA8" s="627"/>
      <c r="BB8" s="627"/>
      <c r="BC8" s="627"/>
      <c r="BD8" s="627"/>
      <c r="BE8" s="627"/>
      <c r="BF8" s="628"/>
      <c r="BG8" s="629">
        <v>2493</v>
      </c>
      <c r="BH8" s="630"/>
      <c r="BI8" s="630"/>
      <c r="BJ8" s="630"/>
      <c r="BK8" s="630"/>
      <c r="BL8" s="630"/>
      <c r="BM8" s="630"/>
      <c r="BN8" s="631"/>
      <c r="BO8" s="656">
        <v>1.4</v>
      </c>
      <c r="BP8" s="656"/>
      <c r="BQ8" s="656"/>
      <c r="BR8" s="656"/>
      <c r="BS8" s="657" t="s">
        <v>236</v>
      </c>
      <c r="BT8" s="657"/>
      <c r="BU8" s="657"/>
      <c r="BV8" s="657"/>
      <c r="BW8" s="657"/>
      <c r="BX8" s="657"/>
      <c r="BY8" s="657"/>
      <c r="BZ8" s="657"/>
      <c r="CA8" s="657"/>
      <c r="CB8" s="715"/>
      <c r="CD8" s="671" t="s">
        <v>242</v>
      </c>
      <c r="CE8" s="668"/>
      <c r="CF8" s="668"/>
      <c r="CG8" s="668"/>
      <c r="CH8" s="668"/>
      <c r="CI8" s="668"/>
      <c r="CJ8" s="668"/>
      <c r="CK8" s="668"/>
      <c r="CL8" s="668"/>
      <c r="CM8" s="668"/>
      <c r="CN8" s="668"/>
      <c r="CO8" s="668"/>
      <c r="CP8" s="668"/>
      <c r="CQ8" s="669"/>
      <c r="CR8" s="629">
        <v>439237</v>
      </c>
      <c r="CS8" s="630"/>
      <c r="CT8" s="630"/>
      <c r="CU8" s="630"/>
      <c r="CV8" s="630"/>
      <c r="CW8" s="630"/>
      <c r="CX8" s="630"/>
      <c r="CY8" s="631"/>
      <c r="CZ8" s="656">
        <v>9.6</v>
      </c>
      <c r="DA8" s="656"/>
      <c r="DB8" s="656"/>
      <c r="DC8" s="656"/>
      <c r="DD8" s="635">
        <v>8370</v>
      </c>
      <c r="DE8" s="630"/>
      <c r="DF8" s="630"/>
      <c r="DG8" s="630"/>
      <c r="DH8" s="630"/>
      <c r="DI8" s="630"/>
      <c r="DJ8" s="630"/>
      <c r="DK8" s="630"/>
      <c r="DL8" s="630"/>
      <c r="DM8" s="630"/>
      <c r="DN8" s="630"/>
      <c r="DO8" s="630"/>
      <c r="DP8" s="631"/>
      <c r="DQ8" s="635">
        <v>276180</v>
      </c>
      <c r="DR8" s="630"/>
      <c r="DS8" s="630"/>
      <c r="DT8" s="630"/>
      <c r="DU8" s="630"/>
      <c r="DV8" s="630"/>
      <c r="DW8" s="630"/>
      <c r="DX8" s="630"/>
      <c r="DY8" s="630"/>
      <c r="DZ8" s="630"/>
      <c r="EA8" s="630"/>
      <c r="EB8" s="630"/>
      <c r="EC8" s="670"/>
    </row>
    <row r="9" spans="2:143" ht="11.25" customHeight="1" x14ac:dyDescent="0.15">
      <c r="B9" s="626" t="s">
        <v>243</v>
      </c>
      <c r="C9" s="627"/>
      <c r="D9" s="627"/>
      <c r="E9" s="627"/>
      <c r="F9" s="627"/>
      <c r="G9" s="627"/>
      <c r="H9" s="627"/>
      <c r="I9" s="627"/>
      <c r="J9" s="627"/>
      <c r="K9" s="627"/>
      <c r="L9" s="627"/>
      <c r="M9" s="627"/>
      <c r="N9" s="627"/>
      <c r="O9" s="627"/>
      <c r="P9" s="627"/>
      <c r="Q9" s="628"/>
      <c r="R9" s="629">
        <v>800</v>
      </c>
      <c r="S9" s="630"/>
      <c r="T9" s="630"/>
      <c r="U9" s="630"/>
      <c r="V9" s="630"/>
      <c r="W9" s="630"/>
      <c r="X9" s="630"/>
      <c r="Y9" s="631"/>
      <c r="Z9" s="656">
        <v>0</v>
      </c>
      <c r="AA9" s="656"/>
      <c r="AB9" s="656"/>
      <c r="AC9" s="656"/>
      <c r="AD9" s="657">
        <v>800</v>
      </c>
      <c r="AE9" s="657"/>
      <c r="AF9" s="657"/>
      <c r="AG9" s="657"/>
      <c r="AH9" s="657"/>
      <c r="AI9" s="657"/>
      <c r="AJ9" s="657"/>
      <c r="AK9" s="657"/>
      <c r="AL9" s="632">
        <v>0</v>
      </c>
      <c r="AM9" s="633"/>
      <c r="AN9" s="633"/>
      <c r="AO9" s="658"/>
      <c r="AP9" s="626" t="s">
        <v>244</v>
      </c>
      <c r="AQ9" s="627"/>
      <c r="AR9" s="627"/>
      <c r="AS9" s="627"/>
      <c r="AT9" s="627"/>
      <c r="AU9" s="627"/>
      <c r="AV9" s="627"/>
      <c r="AW9" s="627"/>
      <c r="AX9" s="627"/>
      <c r="AY9" s="627"/>
      <c r="AZ9" s="627"/>
      <c r="BA9" s="627"/>
      <c r="BB9" s="627"/>
      <c r="BC9" s="627"/>
      <c r="BD9" s="627"/>
      <c r="BE9" s="627"/>
      <c r="BF9" s="628"/>
      <c r="BG9" s="629">
        <v>81005</v>
      </c>
      <c r="BH9" s="630"/>
      <c r="BI9" s="630"/>
      <c r="BJ9" s="630"/>
      <c r="BK9" s="630"/>
      <c r="BL9" s="630"/>
      <c r="BM9" s="630"/>
      <c r="BN9" s="631"/>
      <c r="BO9" s="656">
        <v>44.9</v>
      </c>
      <c r="BP9" s="656"/>
      <c r="BQ9" s="656"/>
      <c r="BR9" s="656"/>
      <c r="BS9" s="657" t="s">
        <v>127</v>
      </c>
      <c r="BT9" s="657"/>
      <c r="BU9" s="657"/>
      <c r="BV9" s="657"/>
      <c r="BW9" s="657"/>
      <c r="BX9" s="657"/>
      <c r="BY9" s="657"/>
      <c r="BZ9" s="657"/>
      <c r="CA9" s="657"/>
      <c r="CB9" s="715"/>
      <c r="CD9" s="671" t="s">
        <v>245</v>
      </c>
      <c r="CE9" s="668"/>
      <c r="CF9" s="668"/>
      <c r="CG9" s="668"/>
      <c r="CH9" s="668"/>
      <c r="CI9" s="668"/>
      <c r="CJ9" s="668"/>
      <c r="CK9" s="668"/>
      <c r="CL9" s="668"/>
      <c r="CM9" s="668"/>
      <c r="CN9" s="668"/>
      <c r="CO9" s="668"/>
      <c r="CP9" s="668"/>
      <c r="CQ9" s="669"/>
      <c r="CR9" s="629">
        <v>634961</v>
      </c>
      <c r="CS9" s="630"/>
      <c r="CT9" s="630"/>
      <c r="CU9" s="630"/>
      <c r="CV9" s="630"/>
      <c r="CW9" s="630"/>
      <c r="CX9" s="630"/>
      <c r="CY9" s="631"/>
      <c r="CZ9" s="656">
        <v>13.9</v>
      </c>
      <c r="DA9" s="656"/>
      <c r="DB9" s="656"/>
      <c r="DC9" s="656"/>
      <c r="DD9" s="635">
        <v>283658</v>
      </c>
      <c r="DE9" s="630"/>
      <c r="DF9" s="630"/>
      <c r="DG9" s="630"/>
      <c r="DH9" s="630"/>
      <c r="DI9" s="630"/>
      <c r="DJ9" s="630"/>
      <c r="DK9" s="630"/>
      <c r="DL9" s="630"/>
      <c r="DM9" s="630"/>
      <c r="DN9" s="630"/>
      <c r="DO9" s="630"/>
      <c r="DP9" s="631"/>
      <c r="DQ9" s="635">
        <v>268184</v>
      </c>
      <c r="DR9" s="630"/>
      <c r="DS9" s="630"/>
      <c r="DT9" s="630"/>
      <c r="DU9" s="630"/>
      <c r="DV9" s="630"/>
      <c r="DW9" s="630"/>
      <c r="DX9" s="630"/>
      <c r="DY9" s="630"/>
      <c r="DZ9" s="630"/>
      <c r="EA9" s="630"/>
      <c r="EB9" s="630"/>
      <c r="EC9" s="670"/>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236</v>
      </c>
      <c r="AA10" s="656"/>
      <c r="AB10" s="656"/>
      <c r="AC10" s="656"/>
      <c r="AD10" s="657" t="s">
        <v>127</v>
      </c>
      <c r="AE10" s="657"/>
      <c r="AF10" s="657"/>
      <c r="AG10" s="657"/>
      <c r="AH10" s="657"/>
      <c r="AI10" s="657"/>
      <c r="AJ10" s="657"/>
      <c r="AK10" s="657"/>
      <c r="AL10" s="632" t="s">
        <v>236</v>
      </c>
      <c r="AM10" s="633"/>
      <c r="AN10" s="633"/>
      <c r="AO10" s="658"/>
      <c r="AP10" s="626" t="s">
        <v>247</v>
      </c>
      <c r="AQ10" s="627"/>
      <c r="AR10" s="627"/>
      <c r="AS10" s="627"/>
      <c r="AT10" s="627"/>
      <c r="AU10" s="627"/>
      <c r="AV10" s="627"/>
      <c r="AW10" s="627"/>
      <c r="AX10" s="627"/>
      <c r="AY10" s="627"/>
      <c r="AZ10" s="627"/>
      <c r="BA10" s="627"/>
      <c r="BB10" s="627"/>
      <c r="BC10" s="627"/>
      <c r="BD10" s="627"/>
      <c r="BE10" s="627"/>
      <c r="BF10" s="628"/>
      <c r="BG10" s="629">
        <v>4873</v>
      </c>
      <c r="BH10" s="630"/>
      <c r="BI10" s="630"/>
      <c r="BJ10" s="630"/>
      <c r="BK10" s="630"/>
      <c r="BL10" s="630"/>
      <c r="BM10" s="630"/>
      <c r="BN10" s="631"/>
      <c r="BO10" s="656">
        <v>2.7</v>
      </c>
      <c r="BP10" s="656"/>
      <c r="BQ10" s="656"/>
      <c r="BR10" s="656"/>
      <c r="BS10" s="657">
        <v>1557</v>
      </c>
      <c r="BT10" s="657"/>
      <c r="BU10" s="657"/>
      <c r="BV10" s="657"/>
      <c r="BW10" s="657"/>
      <c r="BX10" s="657"/>
      <c r="BY10" s="657"/>
      <c r="BZ10" s="657"/>
      <c r="CA10" s="657"/>
      <c r="CB10" s="715"/>
      <c r="CD10" s="671" t="s">
        <v>248</v>
      </c>
      <c r="CE10" s="668"/>
      <c r="CF10" s="668"/>
      <c r="CG10" s="668"/>
      <c r="CH10" s="668"/>
      <c r="CI10" s="668"/>
      <c r="CJ10" s="668"/>
      <c r="CK10" s="668"/>
      <c r="CL10" s="668"/>
      <c r="CM10" s="668"/>
      <c r="CN10" s="668"/>
      <c r="CO10" s="668"/>
      <c r="CP10" s="668"/>
      <c r="CQ10" s="669"/>
      <c r="CR10" s="629">
        <v>344</v>
      </c>
      <c r="CS10" s="630"/>
      <c r="CT10" s="630"/>
      <c r="CU10" s="630"/>
      <c r="CV10" s="630"/>
      <c r="CW10" s="630"/>
      <c r="CX10" s="630"/>
      <c r="CY10" s="631"/>
      <c r="CZ10" s="656">
        <v>0</v>
      </c>
      <c r="DA10" s="656"/>
      <c r="DB10" s="656"/>
      <c r="DC10" s="656"/>
      <c r="DD10" s="635" t="s">
        <v>236</v>
      </c>
      <c r="DE10" s="630"/>
      <c r="DF10" s="630"/>
      <c r="DG10" s="630"/>
      <c r="DH10" s="630"/>
      <c r="DI10" s="630"/>
      <c r="DJ10" s="630"/>
      <c r="DK10" s="630"/>
      <c r="DL10" s="630"/>
      <c r="DM10" s="630"/>
      <c r="DN10" s="630"/>
      <c r="DO10" s="630"/>
      <c r="DP10" s="631"/>
      <c r="DQ10" s="635">
        <v>338</v>
      </c>
      <c r="DR10" s="630"/>
      <c r="DS10" s="630"/>
      <c r="DT10" s="630"/>
      <c r="DU10" s="630"/>
      <c r="DV10" s="630"/>
      <c r="DW10" s="630"/>
      <c r="DX10" s="630"/>
      <c r="DY10" s="630"/>
      <c r="DZ10" s="630"/>
      <c r="EA10" s="630"/>
      <c r="EB10" s="630"/>
      <c r="EC10" s="670"/>
    </row>
    <row r="11" spans="2:143" ht="11.25" customHeight="1" x14ac:dyDescent="0.15">
      <c r="B11" s="626" t="s">
        <v>249</v>
      </c>
      <c r="C11" s="627"/>
      <c r="D11" s="627"/>
      <c r="E11" s="627"/>
      <c r="F11" s="627"/>
      <c r="G11" s="627"/>
      <c r="H11" s="627"/>
      <c r="I11" s="627"/>
      <c r="J11" s="627"/>
      <c r="K11" s="627"/>
      <c r="L11" s="627"/>
      <c r="M11" s="627"/>
      <c r="N11" s="627"/>
      <c r="O11" s="627"/>
      <c r="P11" s="627"/>
      <c r="Q11" s="628"/>
      <c r="R11" s="629">
        <v>38223</v>
      </c>
      <c r="S11" s="630"/>
      <c r="T11" s="630"/>
      <c r="U11" s="630"/>
      <c r="V11" s="630"/>
      <c r="W11" s="630"/>
      <c r="X11" s="630"/>
      <c r="Y11" s="631"/>
      <c r="Z11" s="632">
        <v>0.8</v>
      </c>
      <c r="AA11" s="633"/>
      <c r="AB11" s="633"/>
      <c r="AC11" s="634"/>
      <c r="AD11" s="635">
        <v>38223</v>
      </c>
      <c r="AE11" s="630"/>
      <c r="AF11" s="630"/>
      <c r="AG11" s="630"/>
      <c r="AH11" s="630"/>
      <c r="AI11" s="630"/>
      <c r="AJ11" s="630"/>
      <c r="AK11" s="631"/>
      <c r="AL11" s="632">
        <v>1.5</v>
      </c>
      <c r="AM11" s="633"/>
      <c r="AN11" s="633"/>
      <c r="AO11" s="658"/>
      <c r="AP11" s="626" t="s">
        <v>250</v>
      </c>
      <c r="AQ11" s="627"/>
      <c r="AR11" s="627"/>
      <c r="AS11" s="627"/>
      <c r="AT11" s="627"/>
      <c r="AU11" s="627"/>
      <c r="AV11" s="627"/>
      <c r="AW11" s="627"/>
      <c r="AX11" s="627"/>
      <c r="AY11" s="627"/>
      <c r="AZ11" s="627"/>
      <c r="BA11" s="627"/>
      <c r="BB11" s="627"/>
      <c r="BC11" s="627"/>
      <c r="BD11" s="627"/>
      <c r="BE11" s="627"/>
      <c r="BF11" s="628"/>
      <c r="BG11" s="629">
        <v>5469</v>
      </c>
      <c r="BH11" s="630"/>
      <c r="BI11" s="630"/>
      <c r="BJ11" s="630"/>
      <c r="BK11" s="630"/>
      <c r="BL11" s="630"/>
      <c r="BM11" s="630"/>
      <c r="BN11" s="631"/>
      <c r="BO11" s="656">
        <v>3</v>
      </c>
      <c r="BP11" s="656"/>
      <c r="BQ11" s="656"/>
      <c r="BR11" s="656"/>
      <c r="BS11" s="657">
        <v>812</v>
      </c>
      <c r="BT11" s="657"/>
      <c r="BU11" s="657"/>
      <c r="BV11" s="657"/>
      <c r="BW11" s="657"/>
      <c r="BX11" s="657"/>
      <c r="BY11" s="657"/>
      <c r="BZ11" s="657"/>
      <c r="CA11" s="657"/>
      <c r="CB11" s="715"/>
      <c r="CD11" s="671" t="s">
        <v>251</v>
      </c>
      <c r="CE11" s="668"/>
      <c r="CF11" s="668"/>
      <c r="CG11" s="668"/>
      <c r="CH11" s="668"/>
      <c r="CI11" s="668"/>
      <c r="CJ11" s="668"/>
      <c r="CK11" s="668"/>
      <c r="CL11" s="668"/>
      <c r="CM11" s="668"/>
      <c r="CN11" s="668"/>
      <c r="CO11" s="668"/>
      <c r="CP11" s="668"/>
      <c r="CQ11" s="669"/>
      <c r="CR11" s="629">
        <v>530985</v>
      </c>
      <c r="CS11" s="630"/>
      <c r="CT11" s="630"/>
      <c r="CU11" s="630"/>
      <c r="CV11" s="630"/>
      <c r="CW11" s="630"/>
      <c r="CX11" s="630"/>
      <c r="CY11" s="631"/>
      <c r="CZ11" s="656">
        <v>11.6</v>
      </c>
      <c r="DA11" s="656"/>
      <c r="DB11" s="656"/>
      <c r="DC11" s="656"/>
      <c r="DD11" s="635">
        <v>90995</v>
      </c>
      <c r="DE11" s="630"/>
      <c r="DF11" s="630"/>
      <c r="DG11" s="630"/>
      <c r="DH11" s="630"/>
      <c r="DI11" s="630"/>
      <c r="DJ11" s="630"/>
      <c r="DK11" s="630"/>
      <c r="DL11" s="630"/>
      <c r="DM11" s="630"/>
      <c r="DN11" s="630"/>
      <c r="DO11" s="630"/>
      <c r="DP11" s="631"/>
      <c r="DQ11" s="635">
        <v>263237</v>
      </c>
      <c r="DR11" s="630"/>
      <c r="DS11" s="630"/>
      <c r="DT11" s="630"/>
      <c r="DU11" s="630"/>
      <c r="DV11" s="630"/>
      <c r="DW11" s="630"/>
      <c r="DX11" s="630"/>
      <c r="DY11" s="630"/>
      <c r="DZ11" s="630"/>
      <c r="EA11" s="630"/>
      <c r="EB11" s="630"/>
      <c r="EC11" s="670"/>
    </row>
    <row r="12" spans="2:143" ht="11.25" customHeight="1" x14ac:dyDescent="0.15">
      <c r="B12" s="626" t="s">
        <v>252</v>
      </c>
      <c r="C12" s="627"/>
      <c r="D12" s="627"/>
      <c r="E12" s="627"/>
      <c r="F12" s="627"/>
      <c r="G12" s="627"/>
      <c r="H12" s="627"/>
      <c r="I12" s="627"/>
      <c r="J12" s="627"/>
      <c r="K12" s="627"/>
      <c r="L12" s="627"/>
      <c r="M12" s="627"/>
      <c r="N12" s="627"/>
      <c r="O12" s="627"/>
      <c r="P12" s="627"/>
      <c r="Q12" s="628"/>
      <c r="R12" s="629" t="s">
        <v>236</v>
      </c>
      <c r="S12" s="630"/>
      <c r="T12" s="630"/>
      <c r="U12" s="630"/>
      <c r="V12" s="630"/>
      <c r="W12" s="630"/>
      <c r="X12" s="630"/>
      <c r="Y12" s="631"/>
      <c r="Z12" s="656" t="s">
        <v>236</v>
      </c>
      <c r="AA12" s="656"/>
      <c r="AB12" s="656"/>
      <c r="AC12" s="656"/>
      <c r="AD12" s="657" t="s">
        <v>127</v>
      </c>
      <c r="AE12" s="657"/>
      <c r="AF12" s="657"/>
      <c r="AG12" s="657"/>
      <c r="AH12" s="657"/>
      <c r="AI12" s="657"/>
      <c r="AJ12" s="657"/>
      <c r="AK12" s="657"/>
      <c r="AL12" s="632" t="s">
        <v>236</v>
      </c>
      <c r="AM12" s="633"/>
      <c r="AN12" s="633"/>
      <c r="AO12" s="658"/>
      <c r="AP12" s="626" t="s">
        <v>253</v>
      </c>
      <c r="AQ12" s="627"/>
      <c r="AR12" s="627"/>
      <c r="AS12" s="627"/>
      <c r="AT12" s="627"/>
      <c r="AU12" s="627"/>
      <c r="AV12" s="627"/>
      <c r="AW12" s="627"/>
      <c r="AX12" s="627"/>
      <c r="AY12" s="627"/>
      <c r="AZ12" s="627"/>
      <c r="BA12" s="627"/>
      <c r="BB12" s="627"/>
      <c r="BC12" s="627"/>
      <c r="BD12" s="627"/>
      <c r="BE12" s="627"/>
      <c r="BF12" s="628"/>
      <c r="BG12" s="629">
        <v>74336</v>
      </c>
      <c r="BH12" s="630"/>
      <c r="BI12" s="630"/>
      <c r="BJ12" s="630"/>
      <c r="BK12" s="630"/>
      <c r="BL12" s="630"/>
      <c r="BM12" s="630"/>
      <c r="BN12" s="631"/>
      <c r="BO12" s="656">
        <v>41.2</v>
      </c>
      <c r="BP12" s="656"/>
      <c r="BQ12" s="656"/>
      <c r="BR12" s="656"/>
      <c r="BS12" s="657" t="s">
        <v>236</v>
      </c>
      <c r="BT12" s="657"/>
      <c r="BU12" s="657"/>
      <c r="BV12" s="657"/>
      <c r="BW12" s="657"/>
      <c r="BX12" s="657"/>
      <c r="BY12" s="657"/>
      <c r="BZ12" s="657"/>
      <c r="CA12" s="657"/>
      <c r="CB12" s="715"/>
      <c r="CD12" s="671" t="s">
        <v>254</v>
      </c>
      <c r="CE12" s="668"/>
      <c r="CF12" s="668"/>
      <c r="CG12" s="668"/>
      <c r="CH12" s="668"/>
      <c r="CI12" s="668"/>
      <c r="CJ12" s="668"/>
      <c r="CK12" s="668"/>
      <c r="CL12" s="668"/>
      <c r="CM12" s="668"/>
      <c r="CN12" s="668"/>
      <c r="CO12" s="668"/>
      <c r="CP12" s="668"/>
      <c r="CQ12" s="669"/>
      <c r="CR12" s="629">
        <v>191210</v>
      </c>
      <c r="CS12" s="630"/>
      <c r="CT12" s="630"/>
      <c r="CU12" s="630"/>
      <c r="CV12" s="630"/>
      <c r="CW12" s="630"/>
      <c r="CX12" s="630"/>
      <c r="CY12" s="631"/>
      <c r="CZ12" s="656">
        <v>4.2</v>
      </c>
      <c r="DA12" s="656"/>
      <c r="DB12" s="656"/>
      <c r="DC12" s="656"/>
      <c r="DD12" s="635">
        <v>19514</v>
      </c>
      <c r="DE12" s="630"/>
      <c r="DF12" s="630"/>
      <c r="DG12" s="630"/>
      <c r="DH12" s="630"/>
      <c r="DI12" s="630"/>
      <c r="DJ12" s="630"/>
      <c r="DK12" s="630"/>
      <c r="DL12" s="630"/>
      <c r="DM12" s="630"/>
      <c r="DN12" s="630"/>
      <c r="DO12" s="630"/>
      <c r="DP12" s="631"/>
      <c r="DQ12" s="635">
        <v>147475</v>
      </c>
      <c r="DR12" s="630"/>
      <c r="DS12" s="630"/>
      <c r="DT12" s="630"/>
      <c r="DU12" s="630"/>
      <c r="DV12" s="630"/>
      <c r="DW12" s="630"/>
      <c r="DX12" s="630"/>
      <c r="DY12" s="630"/>
      <c r="DZ12" s="630"/>
      <c r="EA12" s="630"/>
      <c r="EB12" s="630"/>
      <c r="EC12" s="670"/>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256</v>
      </c>
      <c r="AQ13" s="627"/>
      <c r="AR13" s="627"/>
      <c r="AS13" s="627"/>
      <c r="AT13" s="627"/>
      <c r="AU13" s="627"/>
      <c r="AV13" s="627"/>
      <c r="AW13" s="627"/>
      <c r="AX13" s="627"/>
      <c r="AY13" s="627"/>
      <c r="AZ13" s="627"/>
      <c r="BA13" s="627"/>
      <c r="BB13" s="627"/>
      <c r="BC13" s="627"/>
      <c r="BD13" s="627"/>
      <c r="BE13" s="627"/>
      <c r="BF13" s="628"/>
      <c r="BG13" s="629">
        <v>69582</v>
      </c>
      <c r="BH13" s="630"/>
      <c r="BI13" s="630"/>
      <c r="BJ13" s="630"/>
      <c r="BK13" s="630"/>
      <c r="BL13" s="630"/>
      <c r="BM13" s="630"/>
      <c r="BN13" s="631"/>
      <c r="BO13" s="656">
        <v>38.6</v>
      </c>
      <c r="BP13" s="656"/>
      <c r="BQ13" s="656"/>
      <c r="BR13" s="656"/>
      <c r="BS13" s="657" t="s">
        <v>236</v>
      </c>
      <c r="BT13" s="657"/>
      <c r="BU13" s="657"/>
      <c r="BV13" s="657"/>
      <c r="BW13" s="657"/>
      <c r="BX13" s="657"/>
      <c r="BY13" s="657"/>
      <c r="BZ13" s="657"/>
      <c r="CA13" s="657"/>
      <c r="CB13" s="715"/>
      <c r="CD13" s="671" t="s">
        <v>257</v>
      </c>
      <c r="CE13" s="668"/>
      <c r="CF13" s="668"/>
      <c r="CG13" s="668"/>
      <c r="CH13" s="668"/>
      <c r="CI13" s="668"/>
      <c r="CJ13" s="668"/>
      <c r="CK13" s="668"/>
      <c r="CL13" s="668"/>
      <c r="CM13" s="668"/>
      <c r="CN13" s="668"/>
      <c r="CO13" s="668"/>
      <c r="CP13" s="668"/>
      <c r="CQ13" s="669"/>
      <c r="CR13" s="629">
        <v>657134</v>
      </c>
      <c r="CS13" s="630"/>
      <c r="CT13" s="630"/>
      <c r="CU13" s="630"/>
      <c r="CV13" s="630"/>
      <c r="CW13" s="630"/>
      <c r="CX13" s="630"/>
      <c r="CY13" s="631"/>
      <c r="CZ13" s="656">
        <v>14.4</v>
      </c>
      <c r="DA13" s="656"/>
      <c r="DB13" s="656"/>
      <c r="DC13" s="656"/>
      <c r="DD13" s="635">
        <v>269938</v>
      </c>
      <c r="DE13" s="630"/>
      <c r="DF13" s="630"/>
      <c r="DG13" s="630"/>
      <c r="DH13" s="630"/>
      <c r="DI13" s="630"/>
      <c r="DJ13" s="630"/>
      <c r="DK13" s="630"/>
      <c r="DL13" s="630"/>
      <c r="DM13" s="630"/>
      <c r="DN13" s="630"/>
      <c r="DO13" s="630"/>
      <c r="DP13" s="631"/>
      <c r="DQ13" s="635">
        <v>379295</v>
      </c>
      <c r="DR13" s="630"/>
      <c r="DS13" s="630"/>
      <c r="DT13" s="630"/>
      <c r="DU13" s="630"/>
      <c r="DV13" s="630"/>
      <c r="DW13" s="630"/>
      <c r="DX13" s="630"/>
      <c r="DY13" s="630"/>
      <c r="DZ13" s="630"/>
      <c r="EA13" s="630"/>
      <c r="EB13" s="630"/>
      <c r="EC13" s="670"/>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236</v>
      </c>
      <c r="S14" s="630"/>
      <c r="T14" s="630"/>
      <c r="U14" s="630"/>
      <c r="V14" s="630"/>
      <c r="W14" s="630"/>
      <c r="X14" s="630"/>
      <c r="Y14" s="631"/>
      <c r="Z14" s="656" t="s">
        <v>127</v>
      </c>
      <c r="AA14" s="656"/>
      <c r="AB14" s="656"/>
      <c r="AC14" s="656"/>
      <c r="AD14" s="657" t="s">
        <v>236</v>
      </c>
      <c r="AE14" s="657"/>
      <c r="AF14" s="657"/>
      <c r="AG14" s="657"/>
      <c r="AH14" s="657"/>
      <c r="AI14" s="657"/>
      <c r="AJ14" s="657"/>
      <c r="AK14" s="657"/>
      <c r="AL14" s="632" t="s">
        <v>236</v>
      </c>
      <c r="AM14" s="633"/>
      <c r="AN14" s="633"/>
      <c r="AO14" s="658"/>
      <c r="AP14" s="626" t="s">
        <v>259</v>
      </c>
      <c r="AQ14" s="627"/>
      <c r="AR14" s="627"/>
      <c r="AS14" s="627"/>
      <c r="AT14" s="627"/>
      <c r="AU14" s="627"/>
      <c r="AV14" s="627"/>
      <c r="AW14" s="627"/>
      <c r="AX14" s="627"/>
      <c r="AY14" s="627"/>
      <c r="AZ14" s="627"/>
      <c r="BA14" s="627"/>
      <c r="BB14" s="627"/>
      <c r="BC14" s="627"/>
      <c r="BD14" s="627"/>
      <c r="BE14" s="627"/>
      <c r="BF14" s="628"/>
      <c r="BG14" s="629">
        <v>5018</v>
      </c>
      <c r="BH14" s="630"/>
      <c r="BI14" s="630"/>
      <c r="BJ14" s="630"/>
      <c r="BK14" s="630"/>
      <c r="BL14" s="630"/>
      <c r="BM14" s="630"/>
      <c r="BN14" s="631"/>
      <c r="BO14" s="656">
        <v>2.8</v>
      </c>
      <c r="BP14" s="656"/>
      <c r="BQ14" s="656"/>
      <c r="BR14" s="656"/>
      <c r="BS14" s="657" t="s">
        <v>236</v>
      </c>
      <c r="BT14" s="657"/>
      <c r="BU14" s="657"/>
      <c r="BV14" s="657"/>
      <c r="BW14" s="657"/>
      <c r="BX14" s="657"/>
      <c r="BY14" s="657"/>
      <c r="BZ14" s="657"/>
      <c r="CA14" s="657"/>
      <c r="CB14" s="715"/>
      <c r="CD14" s="671" t="s">
        <v>260</v>
      </c>
      <c r="CE14" s="668"/>
      <c r="CF14" s="668"/>
      <c r="CG14" s="668"/>
      <c r="CH14" s="668"/>
      <c r="CI14" s="668"/>
      <c r="CJ14" s="668"/>
      <c r="CK14" s="668"/>
      <c r="CL14" s="668"/>
      <c r="CM14" s="668"/>
      <c r="CN14" s="668"/>
      <c r="CO14" s="668"/>
      <c r="CP14" s="668"/>
      <c r="CQ14" s="669"/>
      <c r="CR14" s="629">
        <v>164411</v>
      </c>
      <c r="CS14" s="630"/>
      <c r="CT14" s="630"/>
      <c r="CU14" s="630"/>
      <c r="CV14" s="630"/>
      <c r="CW14" s="630"/>
      <c r="CX14" s="630"/>
      <c r="CY14" s="631"/>
      <c r="CZ14" s="656">
        <v>3.6</v>
      </c>
      <c r="DA14" s="656"/>
      <c r="DB14" s="656"/>
      <c r="DC14" s="656"/>
      <c r="DD14" s="635" t="s">
        <v>127</v>
      </c>
      <c r="DE14" s="630"/>
      <c r="DF14" s="630"/>
      <c r="DG14" s="630"/>
      <c r="DH14" s="630"/>
      <c r="DI14" s="630"/>
      <c r="DJ14" s="630"/>
      <c r="DK14" s="630"/>
      <c r="DL14" s="630"/>
      <c r="DM14" s="630"/>
      <c r="DN14" s="630"/>
      <c r="DO14" s="630"/>
      <c r="DP14" s="631"/>
      <c r="DQ14" s="635">
        <v>155211</v>
      </c>
      <c r="DR14" s="630"/>
      <c r="DS14" s="630"/>
      <c r="DT14" s="630"/>
      <c r="DU14" s="630"/>
      <c r="DV14" s="630"/>
      <c r="DW14" s="630"/>
      <c r="DX14" s="630"/>
      <c r="DY14" s="630"/>
      <c r="DZ14" s="630"/>
      <c r="EA14" s="630"/>
      <c r="EB14" s="630"/>
      <c r="EC14" s="670"/>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236</v>
      </c>
      <c r="S15" s="630"/>
      <c r="T15" s="630"/>
      <c r="U15" s="630"/>
      <c r="V15" s="630"/>
      <c r="W15" s="630"/>
      <c r="X15" s="630"/>
      <c r="Y15" s="631"/>
      <c r="Z15" s="656" t="s">
        <v>127</v>
      </c>
      <c r="AA15" s="656"/>
      <c r="AB15" s="656"/>
      <c r="AC15" s="656"/>
      <c r="AD15" s="657" t="s">
        <v>236</v>
      </c>
      <c r="AE15" s="657"/>
      <c r="AF15" s="657"/>
      <c r="AG15" s="657"/>
      <c r="AH15" s="657"/>
      <c r="AI15" s="657"/>
      <c r="AJ15" s="657"/>
      <c r="AK15" s="657"/>
      <c r="AL15" s="632" t="s">
        <v>127</v>
      </c>
      <c r="AM15" s="633"/>
      <c r="AN15" s="633"/>
      <c r="AO15" s="658"/>
      <c r="AP15" s="626" t="s">
        <v>262</v>
      </c>
      <c r="AQ15" s="627"/>
      <c r="AR15" s="627"/>
      <c r="AS15" s="627"/>
      <c r="AT15" s="627"/>
      <c r="AU15" s="627"/>
      <c r="AV15" s="627"/>
      <c r="AW15" s="627"/>
      <c r="AX15" s="627"/>
      <c r="AY15" s="627"/>
      <c r="AZ15" s="627"/>
      <c r="BA15" s="627"/>
      <c r="BB15" s="627"/>
      <c r="BC15" s="627"/>
      <c r="BD15" s="627"/>
      <c r="BE15" s="627"/>
      <c r="BF15" s="628"/>
      <c r="BG15" s="629">
        <v>4983</v>
      </c>
      <c r="BH15" s="630"/>
      <c r="BI15" s="630"/>
      <c r="BJ15" s="630"/>
      <c r="BK15" s="630"/>
      <c r="BL15" s="630"/>
      <c r="BM15" s="630"/>
      <c r="BN15" s="631"/>
      <c r="BO15" s="656">
        <v>2.8</v>
      </c>
      <c r="BP15" s="656"/>
      <c r="BQ15" s="656"/>
      <c r="BR15" s="656"/>
      <c r="BS15" s="657" t="s">
        <v>236</v>
      </c>
      <c r="BT15" s="657"/>
      <c r="BU15" s="657"/>
      <c r="BV15" s="657"/>
      <c r="BW15" s="657"/>
      <c r="BX15" s="657"/>
      <c r="BY15" s="657"/>
      <c r="BZ15" s="657"/>
      <c r="CA15" s="657"/>
      <c r="CB15" s="715"/>
      <c r="CD15" s="671" t="s">
        <v>263</v>
      </c>
      <c r="CE15" s="668"/>
      <c r="CF15" s="668"/>
      <c r="CG15" s="668"/>
      <c r="CH15" s="668"/>
      <c r="CI15" s="668"/>
      <c r="CJ15" s="668"/>
      <c r="CK15" s="668"/>
      <c r="CL15" s="668"/>
      <c r="CM15" s="668"/>
      <c r="CN15" s="668"/>
      <c r="CO15" s="668"/>
      <c r="CP15" s="668"/>
      <c r="CQ15" s="669"/>
      <c r="CR15" s="629">
        <v>778349</v>
      </c>
      <c r="CS15" s="630"/>
      <c r="CT15" s="630"/>
      <c r="CU15" s="630"/>
      <c r="CV15" s="630"/>
      <c r="CW15" s="630"/>
      <c r="CX15" s="630"/>
      <c r="CY15" s="631"/>
      <c r="CZ15" s="656">
        <v>17</v>
      </c>
      <c r="DA15" s="656"/>
      <c r="DB15" s="656"/>
      <c r="DC15" s="656"/>
      <c r="DD15" s="635">
        <v>382535</v>
      </c>
      <c r="DE15" s="630"/>
      <c r="DF15" s="630"/>
      <c r="DG15" s="630"/>
      <c r="DH15" s="630"/>
      <c r="DI15" s="630"/>
      <c r="DJ15" s="630"/>
      <c r="DK15" s="630"/>
      <c r="DL15" s="630"/>
      <c r="DM15" s="630"/>
      <c r="DN15" s="630"/>
      <c r="DO15" s="630"/>
      <c r="DP15" s="631"/>
      <c r="DQ15" s="635">
        <v>398274</v>
      </c>
      <c r="DR15" s="630"/>
      <c r="DS15" s="630"/>
      <c r="DT15" s="630"/>
      <c r="DU15" s="630"/>
      <c r="DV15" s="630"/>
      <c r="DW15" s="630"/>
      <c r="DX15" s="630"/>
      <c r="DY15" s="630"/>
      <c r="DZ15" s="630"/>
      <c r="EA15" s="630"/>
      <c r="EB15" s="630"/>
      <c r="EC15" s="670"/>
    </row>
    <row r="16" spans="2:143" ht="11.25" customHeight="1" x14ac:dyDescent="0.15">
      <c r="B16" s="626" t="s">
        <v>264</v>
      </c>
      <c r="C16" s="627"/>
      <c r="D16" s="627"/>
      <c r="E16" s="627"/>
      <c r="F16" s="627"/>
      <c r="G16" s="627"/>
      <c r="H16" s="627"/>
      <c r="I16" s="627"/>
      <c r="J16" s="627"/>
      <c r="K16" s="627"/>
      <c r="L16" s="627"/>
      <c r="M16" s="627"/>
      <c r="N16" s="627"/>
      <c r="O16" s="627"/>
      <c r="P16" s="627"/>
      <c r="Q16" s="628"/>
      <c r="R16" s="629">
        <v>5317</v>
      </c>
      <c r="S16" s="630"/>
      <c r="T16" s="630"/>
      <c r="U16" s="630"/>
      <c r="V16" s="630"/>
      <c r="W16" s="630"/>
      <c r="X16" s="630"/>
      <c r="Y16" s="631"/>
      <c r="Z16" s="656">
        <v>0.1</v>
      </c>
      <c r="AA16" s="656"/>
      <c r="AB16" s="656"/>
      <c r="AC16" s="656"/>
      <c r="AD16" s="657">
        <v>5317</v>
      </c>
      <c r="AE16" s="657"/>
      <c r="AF16" s="657"/>
      <c r="AG16" s="657"/>
      <c r="AH16" s="657"/>
      <c r="AI16" s="657"/>
      <c r="AJ16" s="657"/>
      <c r="AK16" s="657"/>
      <c r="AL16" s="632">
        <v>0.2</v>
      </c>
      <c r="AM16" s="633"/>
      <c r="AN16" s="633"/>
      <c r="AO16" s="658"/>
      <c r="AP16" s="626" t="s">
        <v>265</v>
      </c>
      <c r="AQ16" s="627"/>
      <c r="AR16" s="627"/>
      <c r="AS16" s="627"/>
      <c r="AT16" s="627"/>
      <c r="AU16" s="627"/>
      <c r="AV16" s="627"/>
      <c r="AW16" s="627"/>
      <c r="AX16" s="627"/>
      <c r="AY16" s="627"/>
      <c r="AZ16" s="627"/>
      <c r="BA16" s="627"/>
      <c r="BB16" s="627"/>
      <c r="BC16" s="627"/>
      <c r="BD16" s="627"/>
      <c r="BE16" s="627"/>
      <c r="BF16" s="628"/>
      <c r="BG16" s="629" t="s">
        <v>236</v>
      </c>
      <c r="BH16" s="630"/>
      <c r="BI16" s="630"/>
      <c r="BJ16" s="630"/>
      <c r="BK16" s="630"/>
      <c r="BL16" s="630"/>
      <c r="BM16" s="630"/>
      <c r="BN16" s="631"/>
      <c r="BO16" s="656" t="s">
        <v>236</v>
      </c>
      <c r="BP16" s="656"/>
      <c r="BQ16" s="656"/>
      <c r="BR16" s="656"/>
      <c r="BS16" s="657" t="s">
        <v>236</v>
      </c>
      <c r="BT16" s="657"/>
      <c r="BU16" s="657"/>
      <c r="BV16" s="657"/>
      <c r="BW16" s="657"/>
      <c r="BX16" s="657"/>
      <c r="BY16" s="657"/>
      <c r="BZ16" s="657"/>
      <c r="CA16" s="657"/>
      <c r="CB16" s="715"/>
      <c r="CD16" s="671" t="s">
        <v>266</v>
      </c>
      <c r="CE16" s="668"/>
      <c r="CF16" s="668"/>
      <c r="CG16" s="668"/>
      <c r="CH16" s="668"/>
      <c r="CI16" s="668"/>
      <c r="CJ16" s="668"/>
      <c r="CK16" s="668"/>
      <c r="CL16" s="668"/>
      <c r="CM16" s="668"/>
      <c r="CN16" s="668"/>
      <c r="CO16" s="668"/>
      <c r="CP16" s="668"/>
      <c r="CQ16" s="669"/>
      <c r="CR16" s="629" t="s">
        <v>127</v>
      </c>
      <c r="CS16" s="630"/>
      <c r="CT16" s="630"/>
      <c r="CU16" s="630"/>
      <c r="CV16" s="630"/>
      <c r="CW16" s="630"/>
      <c r="CX16" s="630"/>
      <c r="CY16" s="631"/>
      <c r="CZ16" s="656" t="s">
        <v>236</v>
      </c>
      <c r="DA16" s="656"/>
      <c r="DB16" s="656"/>
      <c r="DC16" s="656"/>
      <c r="DD16" s="635" t="s">
        <v>127</v>
      </c>
      <c r="DE16" s="630"/>
      <c r="DF16" s="630"/>
      <c r="DG16" s="630"/>
      <c r="DH16" s="630"/>
      <c r="DI16" s="630"/>
      <c r="DJ16" s="630"/>
      <c r="DK16" s="630"/>
      <c r="DL16" s="630"/>
      <c r="DM16" s="630"/>
      <c r="DN16" s="630"/>
      <c r="DO16" s="630"/>
      <c r="DP16" s="631"/>
      <c r="DQ16" s="635" t="s">
        <v>127</v>
      </c>
      <c r="DR16" s="630"/>
      <c r="DS16" s="630"/>
      <c r="DT16" s="630"/>
      <c r="DU16" s="630"/>
      <c r="DV16" s="630"/>
      <c r="DW16" s="630"/>
      <c r="DX16" s="630"/>
      <c r="DY16" s="630"/>
      <c r="DZ16" s="630"/>
      <c r="EA16" s="630"/>
      <c r="EB16" s="630"/>
      <c r="EC16" s="670"/>
    </row>
    <row r="17" spans="2:133" ht="11.25" customHeight="1" x14ac:dyDescent="0.15">
      <c r="B17" s="626" t="s">
        <v>267</v>
      </c>
      <c r="C17" s="627"/>
      <c r="D17" s="627"/>
      <c r="E17" s="627"/>
      <c r="F17" s="627"/>
      <c r="G17" s="627"/>
      <c r="H17" s="627"/>
      <c r="I17" s="627"/>
      <c r="J17" s="627"/>
      <c r="K17" s="627"/>
      <c r="L17" s="627"/>
      <c r="M17" s="627"/>
      <c r="N17" s="627"/>
      <c r="O17" s="627"/>
      <c r="P17" s="627"/>
      <c r="Q17" s="628"/>
      <c r="R17" s="629">
        <v>1720</v>
      </c>
      <c r="S17" s="630"/>
      <c r="T17" s="630"/>
      <c r="U17" s="630"/>
      <c r="V17" s="630"/>
      <c r="W17" s="630"/>
      <c r="X17" s="630"/>
      <c r="Y17" s="631"/>
      <c r="Z17" s="656">
        <v>0</v>
      </c>
      <c r="AA17" s="656"/>
      <c r="AB17" s="656"/>
      <c r="AC17" s="656"/>
      <c r="AD17" s="657">
        <v>1720</v>
      </c>
      <c r="AE17" s="657"/>
      <c r="AF17" s="657"/>
      <c r="AG17" s="657"/>
      <c r="AH17" s="657"/>
      <c r="AI17" s="657"/>
      <c r="AJ17" s="657"/>
      <c r="AK17" s="657"/>
      <c r="AL17" s="632">
        <v>0.1</v>
      </c>
      <c r="AM17" s="633"/>
      <c r="AN17" s="633"/>
      <c r="AO17" s="658"/>
      <c r="AP17" s="626" t="s">
        <v>268</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236</v>
      </c>
      <c r="BT17" s="657"/>
      <c r="BU17" s="657"/>
      <c r="BV17" s="657"/>
      <c r="BW17" s="657"/>
      <c r="BX17" s="657"/>
      <c r="BY17" s="657"/>
      <c r="BZ17" s="657"/>
      <c r="CA17" s="657"/>
      <c r="CB17" s="715"/>
      <c r="CD17" s="671" t="s">
        <v>269</v>
      </c>
      <c r="CE17" s="668"/>
      <c r="CF17" s="668"/>
      <c r="CG17" s="668"/>
      <c r="CH17" s="668"/>
      <c r="CI17" s="668"/>
      <c r="CJ17" s="668"/>
      <c r="CK17" s="668"/>
      <c r="CL17" s="668"/>
      <c r="CM17" s="668"/>
      <c r="CN17" s="668"/>
      <c r="CO17" s="668"/>
      <c r="CP17" s="668"/>
      <c r="CQ17" s="669"/>
      <c r="CR17" s="629">
        <v>580194</v>
      </c>
      <c r="CS17" s="630"/>
      <c r="CT17" s="630"/>
      <c r="CU17" s="630"/>
      <c r="CV17" s="630"/>
      <c r="CW17" s="630"/>
      <c r="CX17" s="630"/>
      <c r="CY17" s="631"/>
      <c r="CZ17" s="656">
        <v>12.7</v>
      </c>
      <c r="DA17" s="656"/>
      <c r="DB17" s="656"/>
      <c r="DC17" s="656"/>
      <c r="DD17" s="635" t="s">
        <v>236</v>
      </c>
      <c r="DE17" s="630"/>
      <c r="DF17" s="630"/>
      <c r="DG17" s="630"/>
      <c r="DH17" s="630"/>
      <c r="DI17" s="630"/>
      <c r="DJ17" s="630"/>
      <c r="DK17" s="630"/>
      <c r="DL17" s="630"/>
      <c r="DM17" s="630"/>
      <c r="DN17" s="630"/>
      <c r="DO17" s="630"/>
      <c r="DP17" s="631"/>
      <c r="DQ17" s="635">
        <v>529478</v>
      </c>
      <c r="DR17" s="630"/>
      <c r="DS17" s="630"/>
      <c r="DT17" s="630"/>
      <c r="DU17" s="630"/>
      <c r="DV17" s="630"/>
      <c r="DW17" s="630"/>
      <c r="DX17" s="630"/>
      <c r="DY17" s="630"/>
      <c r="DZ17" s="630"/>
      <c r="EA17" s="630"/>
      <c r="EB17" s="630"/>
      <c r="EC17" s="670"/>
    </row>
    <row r="18" spans="2:133" ht="11.25" customHeight="1" x14ac:dyDescent="0.15">
      <c r="B18" s="626" t="s">
        <v>270</v>
      </c>
      <c r="C18" s="627"/>
      <c r="D18" s="627"/>
      <c r="E18" s="627"/>
      <c r="F18" s="627"/>
      <c r="G18" s="627"/>
      <c r="H18" s="627"/>
      <c r="I18" s="627"/>
      <c r="J18" s="627"/>
      <c r="K18" s="627"/>
      <c r="L18" s="627"/>
      <c r="M18" s="627"/>
      <c r="N18" s="627"/>
      <c r="O18" s="627"/>
      <c r="P18" s="627"/>
      <c r="Q18" s="628"/>
      <c r="R18" s="629">
        <v>4817</v>
      </c>
      <c r="S18" s="630"/>
      <c r="T18" s="630"/>
      <c r="U18" s="630"/>
      <c r="V18" s="630"/>
      <c r="W18" s="630"/>
      <c r="X18" s="630"/>
      <c r="Y18" s="631"/>
      <c r="Z18" s="656">
        <v>0.1</v>
      </c>
      <c r="AA18" s="656"/>
      <c r="AB18" s="656"/>
      <c r="AC18" s="656"/>
      <c r="AD18" s="657">
        <v>4817</v>
      </c>
      <c r="AE18" s="657"/>
      <c r="AF18" s="657"/>
      <c r="AG18" s="657"/>
      <c r="AH18" s="657"/>
      <c r="AI18" s="657"/>
      <c r="AJ18" s="657"/>
      <c r="AK18" s="657"/>
      <c r="AL18" s="632">
        <v>0.20000000298023224</v>
      </c>
      <c r="AM18" s="633"/>
      <c r="AN18" s="633"/>
      <c r="AO18" s="658"/>
      <c r="AP18" s="626" t="s">
        <v>271</v>
      </c>
      <c r="AQ18" s="627"/>
      <c r="AR18" s="627"/>
      <c r="AS18" s="627"/>
      <c r="AT18" s="627"/>
      <c r="AU18" s="627"/>
      <c r="AV18" s="627"/>
      <c r="AW18" s="627"/>
      <c r="AX18" s="627"/>
      <c r="AY18" s="627"/>
      <c r="AZ18" s="627"/>
      <c r="BA18" s="627"/>
      <c r="BB18" s="627"/>
      <c r="BC18" s="627"/>
      <c r="BD18" s="627"/>
      <c r="BE18" s="627"/>
      <c r="BF18" s="628"/>
      <c r="BG18" s="629" t="s">
        <v>236</v>
      </c>
      <c r="BH18" s="630"/>
      <c r="BI18" s="630"/>
      <c r="BJ18" s="630"/>
      <c r="BK18" s="630"/>
      <c r="BL18" s="630"/>
      <c r="BM18" s="630"/>
      <c r="BN18" s="631"/>
      <c r="BO18" s="656" t="s">
        <v>236</v>
      </c>
      <c r="BP18" s="656"/>
      <c r="BQ18" s="656"/>
      <c r="BR18" s="656"/>
      <c r="BS18" s="657" t="s">
        <v>127</v>
      </c>
      <c r="BT18" s="657"/>
      <c r="BU18" s="657"/>
      <c r="BV18" s="657"/>
      <c r="BW18" s="657"/>
      <c r="BX18" s="657"/>
      <c r="BY18" s="657"/>
      <c r="BZ18" s="657"/>
      <c r="CA18" s="657"/>
      <c r="CB18" s="715"/>
      <c r="CD18" s="671" t="s">
        <v>272</v>
      </c>
      <c r="CE18" s="668"/>
      <c r="CF18" s="668"/>
      <c r="CG18" s="668"/>
      <c r="CH18" s="668"/>
      <c r="CI18" s="668"/>
      <c r="CJ18" s="668"/>
      <c r="CK18" s="668"/>
      <c r="CL18" s="668"/>
      <c r="CM18" s="668"/>
      <c r="CN18" s="668"/>
      <c r="CO18" s="668"/>
      <c r="CP18" s="668"/>
      <c r="CQ18" s="669"/>
      <c r="CR18" s="629" t="s">
        <v>236</v>
      </c>
      <c r="CS18" s="630"/>
      <c r="CT18" s="630"/>
      <c r="CU18" s="630"/>
      <c r="CV18" s="630"/>
      <c r="CW18" s="630"/>
      <c r="CX18" s="630"/>
      <c r="CY18" s="631"/>
      <c r="CZ18" s="656" t="s">
        <v>236</v>
      </c>
      <c r="DA18" s="656"/>
      <c r="DB18" s="656"/>
      <c r="DC18" s="656"/>
      <c r="DD18" s="635" t="s">
        <v>236</v>
      </c>
      <c r="DE18" s="630"/>
      <c r="DF18" s="630"/>
      <c r="DG18" s="630"/>
      <c r="DH18" s="630"/>
      <c r="DI18" s="630"/>
      <c r="DJ18" s="630"/>
      <c r="DK18" s="630"/>
      <c r="DL18" s="630"/>
      <c r="DM18" s="630"/>
      <c r="DN18" s="630"/>
      <c r="DO18" s="630"/>
      <c r="DP18" s="631"/>
      <c r="DQ18" s="635" t="s">
        <v>236</v>
      </c>
      <c r="DR18" s="630"/>
      <c r="DS18" s="630"/>
      <c r="DT18" s="630"/>
      <c r="DU18" s="630"/>
      <c r="DV18" s="630"/>
      <c r="DW18" s="630"/>
      <c r="DX18" s="630"/>
      <c r="DY18" s="630"/>
      <c r="DZ18" s="630"/>
      <c r="EA18" s="630"/>
      <c r="EB18" s="630"/>
      <c r="EC18" s="670"/>
    </row>
    <row r="19" spans="2:133" ht="11.25" customHeight="1" x14ac:dyDescent="0.15">
      <c r="B19" s="626" t="s">
        <v>273</v>
      </c>
      <c r="C19" s="627"/>
      <c r="D19" s="627"/>
      <c r="E19" s="627"/>
      <c r="F19" s="627"/>
      <c r="G19" s="627"/>
      <c r="H19" s="627"/>
      <c r="I19" s="627"/>
      <c r="J19" s="627"/>
      <c r="K19" s="627"/>
      <c r="L19" s="627"/>
      <c r="M19" s="627"/>
      <c r="N19" s="627"/>
      <c r="O19" s="627"/>
      <c r="P19" s="627"/>
      <c r="Q19" s="628"/>
      <c r="R19" s="629">
        <v>395</v>
      </c>
      <c r="S19" s="630"/>
      <c r="T19" s="630"/>
      <c r="U19" s="630"/>
      <c r="V19" s="630"/>
      <c r="W19" s="630"/>
      <c r="X19" s="630"/>
      <c r="Y19" s="631"/>
      <c r="Z19" s="656">
        <v>0</v>
      </c>
      <c r="AA19" s="656"/>
      <c r="AB19" s="656"/>
      <c r="AC19" s="656"/>
      <c r="AD19" s="657">
        <v>395</v>
      </c>
      <c r="AE19" s="657"/>
      <c r="AF19" s="657"/>
      <c r="AG19" s="657"/>
      <c r="AH19" s="657"/>
      <c r="AI19" s="657"/>
      <c r="AJ19" s="657"/>
      <c r="AK19" s="657"/>
      <c r="AL19" s="632">
        <v>0</v>
      </c>
      <c r="AM19" s="633"/>
      <c r="AN19" s="633"/>
      <c r="AO19" s="658"/>
      <c r="AP19" s="626" t="s">
        <v>274</v>
      </c>
      <c r="AQ19" s="627"/>
      <c r="AR19" s="627"/>
      <c r="AS19" s="627"/>
      <c r="AT19" s="627"/>
      <c r="AU19" s="627"/>
      <c r="AV19" s="627"/>
      <c r="AW19" s="627"/>
      <c r="AX19" s="627"/>
      <c r="AY19" s="627"/>
      <c r="AZ19" s="627"/>
      <c r="BA19" s="627"/>
      <c r="BB19" s="627"/>
      <c r="BC19" s="627"/>
      <c r="BD19" s="627"/>
      <c r="BE19" s="627"/>
      <c r="BF19" s="628"/>
      <c r="BG19" s="629">
        <v>2230</v>
      </c>
      <c r="BH19" s="630"/>
      <c r="BI19" s="630"/>
      <c r="BJ19" s="630"/>
      <c r="BK19" s="630"/>
      <c r="BL19" s="630"/>
      <c r="BM19" s="630"/>
      <c r="BN19" s="631"/>
      <c r="BO19" s="656">
        <v>1.2</v>
      </c>
      <c r="BP19" s="656"/>
      <c r="BQ19" s="656"/>
      <c r="BR19" s="656"/>
      <c r="BS19" s="657" t="s">
        <v>127</v>
      </c>
      <c r="BT19" s="657"/>
      <c r="BU19" s="657"/>
      <c r="BV19" s="657"/>
      <c r="BW19" s="657"/>
      <c r="BX19" s="657"/>
      <c r="BY19" s="657"/>
      <c r="BZ19" s="657"/>
      <c r="CA19" s="657"/>
      <c r="CB19" s="715"/>
      <c r="CD19" s="671" t="s">
        <v>275</v>
      </c>
      <c r="CE19" s="668"/>
      <c r="CF19" s="668"/>
      <c r="CG19" s="668"/>
      <c r="CH19" s="668"/>
      <c r="CI19" s="668"/>
      <c r="CJ19" s="668"/>
      <c r="CK19" s="668"/>
      <c r="CL19" s="668"/>
      <c r="CM19" s="668"/>
      <c r="CN19" s="668"/>
      <c r="CO19" s="668"/>
      <c r="CP19" s="668"/>
      <c r="CQ19" s="669"/>
      <c r="CR19" s="629" t="s">
        <v>127</v>
      </c>
      <c r="CS19" s="630"/>
      <c r="CT19" s="630"/>
      <c r="CU19" s="630"/>
      <c r="CV19" s="630"/>
      <c r="CW19" s="630"/>
      <c r="CX19" s="630"/>
      <c r="CY19" s="631"/>
      <c r="CZ19" s="656" t="s">
        <v>236</v>
      </c>
      <c r="DA19" s="656"/>
      <c r="DB19" s="656"/>
      <c r="DC19" s="656"/>
      <c r="DD19" s="635" t="s">
        <v>127</v>
      </c>
      <c r="DE19" s="630"/>
      <c r="DF19" s="630"/>
      <c r="DG19" s="630"/>
      <c r="DH19" s="630"/>
      <c r="DI19" s="630"/>
      <c r="DJ19" s="630"/>
      <c r="DK19" s="630"/>
      <c r="DL19" s="630"/>
      <c r="DM19" s="630"/>
      <c r="DN19" s="630"/>
      <c r="DO19" s="630"/>
      <c r="DP19" s="631"/>
      <c r="DQ19" s="635" t="s">
        <v>236</v>
      </c>
      <c r="DR19" s="630"/>
      <c r="DS19" s="630"/>
      <c r="DT19" s="630"/>
      <c r="DU19" s="630"/>
      <c r="DV19" s="630"/>
      <c r="DW19" s="630"/>
      <c r="DX19" s="630"/>
      <c r="DY19" s="630"/>
      <c r="DZ19" s="630"/>
      <c r="EA19" s="630"/>
      <c r="EB19" s="630"/>
      <c r="EC19" s="670"/>
    </row>
    <row r="20" spans="2:133" ht="11.25" customHeight="1" x14ac:dyDescent="0.15">
      <c r="B20" s="626" t="s">
        <v>276</v>
      </c>
      <c r="C20" s="627"/>
      <c r="D20" s="627"/>
      <c r="E20" s="627"/>
      <c r="F20" s="627"/>
      <c r="G20" s="627"/>
      <c r="H20" s="627"/>
      <c r="I20" s="627"/>
      <c r="J20" s="627"/>
      <c r="K20" s="627"/>
      <c r="L20" s="627"/>
      <c r="M20" s="627"/>
      <c r="N20" s="627"/>
      <c r="O20" s="627"/>
      <c r="P20" s="627"/>
      <c r="Q20" s="628"/>
      <c r="R20" s="629">
        <v>1477</v>
      </c>
      <c r="S20" s="630"/>
      <c r="T20" s="630"/>
      <c r="U20" s="630"/>
      <c r="V20" s="630"/>
      <c r="W20" s="630"/>
      <c r="X20" s="630"/>
      <c r="Y20" s="631"/>
      <c r="Z20" s="656">
        <v>0</v>
      </c>
      <c r="AA20" s="656"/>
      <c r="AB20" s="656"/>
      <c r="AC20" s="656"/>
      <c r="AD20" s="657">
        <v>1477</v>
      </c>
      <c r="AE20" s="657"/>
      <c r="AF20" s="657"/>
      <c r="AG20" s="657"/>
      <c r="AH20" s="657"/>
      <c r="AI20" s="657"/>
      <c r="AJ20" s="657"/>
      <c r="AK20" s="657"/>
      <c r="AL20" s="632">
        <v>0.1</v>
      </c>
      <c r="AM20" s="633"/>
      <c r="AN20" s="633"/>
      <c r="AO20" s="658"/>
      <c r="AP20" s="626" t="s">
        <v>277</v>
      </c>
      <c r="AQ20" s="627"/>
      <c r="AR20" s="627"/>
      <c r="AS20" s="627"/>
      <c r="AT20" s="627"/>
      <c r="AU20" s="627"/>
      <c r="AV20" s="627"/>
      <c r="AW20" s="627"/>
      <c r="AX20" s="627"/>
      <c r="AY20" s="627"/>
      <c r="AZ20" s="627"/>
      <c r="BA20" s="627"/>
      <c r="BB20" s="627"/>
      <c r="BC20" s="627"/>
      <c r="BD20" s="627"/>
      <c r="BE20" s="627"/>
      <c r="BF20" s="628"/>
      <c r="BG20" s="629">
        <v>2230</v>
      </c>
      <c r="BH20" s="630"/>
      <c r="BI20" s="630"/>
      <c r="BJ20" s="630"/>
      <c r="BK20" s="630"/>
      <c r="BL20" s="630"/>
      <c r="BM20" s="630"/>
      <c r="BN20" s="631"/>
      <c r="BO20" s="656">
        <v>1.2</v>
      </c>
      <c r="BP20" s="656"/>
      <c r="BQ20" s="656"/>
      <c r="BR20" s="656"/>
      <c r="BS20" s="657" t="s">
        <v>236</v>
      </c>
      <c r="BT20" s="657"/>
      <c r="BU20" s="657"/>
      <c r="BV20" s="657"/>
      <c r="BW20" s="657"/>
      <c r="BX20" s="657"/>
      <c r="BY20" s="657"/>
      <c r="BZ20" s="657"/>
      <c r="CA20" s="657"/>
      <c r="CB20" s="715"/>
      <c r="CD20" s="671" t="s">
        <v>278</v>
      </c>
      <c r="CE20" s="668"/>
      <c r="CF20" s="668"/>
      <c r="CG20" s="668"/>
      <c r="CH20" s="668"/>
      <c r="CI20" s="668"/>
      <c r="CJ20" s="668"/>
      <c r="CK20" s="668"/>
      <c r="CL20" s="668"/>
      <c r="CM20" s="668"/>
      <c r="CN20" s="668"/>
      <c r="CO20" s="668"/>
      <c r="CP20" s="668"/>
      <c r="CQ20" s="669"/>
      <c r="CR20" s="629">
        <v>4571237</v>
      </c>
      <c r="CS20" s="630"/>
      <c r="CT20" s="630"/>
      <c r="CU20" s="630"/>
      <c r="CV20" s="630"/>
      <c r="CW20" s="630"/>
      <c r="CX20" s="630"/>
      <c r="CY20" s="631"/>
      <c r="CZ20" s="656">
        <v>100</v>
      </c>
      <c r="DA20" s="656"/>
      <c r="DB20" s="656"/>
      <c r="DC20" s="656"/>
      <c r="DD20" s="635">
        <v>1081611</v>
      </c>
      <c r="DE20" s="630"/>
      <c r="DF20" s="630"/>
      <c r="DG20" s="630"/>
      <c r="DH20" s="630"/>
      <c r="DI20" s="630"/>
      <c r="DJ20" s="630"/>
      <c r="DK20" s="630"/>
      <c r="DL20" s="630"/>
      <c r="DM20" s="630"/>
      <c r="DN20" s="630"/>
      <c r="DO20" s="630"/>
      <c r="DP20" s="631"/>
      <c r="DQ20" s="635">
        <v>2885252</v>
      </c>
      <c r="DR20" s="630"/>
      <c r="DS20" s="630"/>
      <c r="DT20" s="630"/>
      <c r="DU20" s="630"/>
      <c r="DV20" s="630"/>
      <c r="DW20" s="630"/>
      <c r="DX20" s="630"/>
      <c r="DY20" s="630"/>
      <c r="DZ20" s="630"/>
      <c r="EA20" s="630"/>
      <c r="EB20" s="630"/>
      <c r="EC20" s="670"/>
    </row>
    <row r="21" spans="2:133" ht="11.25" customHeight="1" x14ac:dyDescent="0.15">
      <c r="B21" s="626" t="s">
        <v>279</v>
      </c>
      <c r="C21" s="627"/>
      <c r="D21" s="627"/>
      <c r="E21" s="627"/>
      <c r="F21" s="627"/>
      <c r="G21" s="627"/>
      <c r="H21" s="627"/>
      <c r="I21" s="627"/>
      <c r="J21" s="627"/>
      <c r="K21" s="627"/>
      <c r="L21" s="627"/>
      <c r="M21" s="627"/>
      <c r="N21" s="627"/>
      <c r="O21" s="627"/>
      <c r="P21" s="627"/>
      <c r="Q21" s="628"/>
      <c r="R21" s="629">
        <v>69</v>
      </c>
      <c r="S21" s="630"/>
      <c r="T21" s="630"/>
      <c r="U21" s="630"/>
      <c r="V21" s="630"/>
      <c r="W21" s="630"/>
      <c r="X21" s="630"/>
      <c r="Y21" s="631"/>
      <c r="Z21" s="656">
        <v>0</v>
      </c>
      <c r="AA21" s="656"/>
      <c r="AB21" s="656"/>
      <c r="AC21" s="656"/>
      <c r="AD21" s="657">
        <v>69</v>
      </c>
      <c r="AE21" s="657"/>
      <c r="AF21" s="657"/>
      <c r="AG21" s="657"/>
      <c r="AH21" s="657"/>
      <c r="AI21" s="657"/>
      <c r="AJ21" s="657"/>
      <c r="AK21" s="657"/>
      <c r="AL21" s="632">
        <v>0</v>
      </c>
      <c r="AM21" s="633"/>
      <c r="AN21" s="633"/>
      <c r="AO21" s="658"/>
      <c r="AP21" s="722" t="s">
        <v>280</v>
      </c>
      <c r="AQ21" s="729"/>
      <c r="AR21" s="729"/>
      <c r="AS21" s="729"/>
      <c r="AT21" s="729"/>
      <c r="AU21" s="729"/>
      <c r="AV21" s="729"/>
      <c r="AW21" s="729"/>
      <c r="AX21" s="729"/>
      <c r="AY21" s="729"/>
      <c r="AZ21" s="729"/>
      <c r="BA21" s="729"/>
      <c r="BB21" s="729"/>
      <c r="BC21" s="729"/>
      <c r="BD21" s="729"/>
      <c r="BE21" s="729"/>
      <c r="BF21" s="724"/>
      <c r="BG21" s="629">
        <v>2230</v>
      </c>
      <c r="BH21" s="630"/>
      <c r="BI21" s="630"/>
      <c r="BJ21" s="630"/>
      <c r="BK21" s="630"/>
      <c r="BL21" s="630"/>
      <c r="BM21" s="630"/>
      <c r="BN21" s="631"/>
      <c r="BO21" s="656">
        <v>1.2</v>
      </c>
      <c r="BP21" s="656"/>
      <c r="BQ21" s="656"/>
      <c r="BR21" s="656"/>
      <c r="BS21" s="657" t="s">
        <v>127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281</v>
      </c>
      <c r="C22" s="693"/>
      <c r="D22" s="693"/>
      <c r="E22" s="693"/>
      <c r="F22" s="693"/>
      <c r="G22" s="693"/>
      <c r="H22" s="693"/>
      <c r="I22" s="693"/>
      <c r="J22" s="693"/>
      <c r="K22" s="693"/>
      <c r="L22" s="693"/>
      <c r="M22" s="693"/>
      <c r="N22" s="693"/>
      <c r="O22" s="693"/>
      <c r="P22" s="693"/>
      <c r="Q22" s="694"/>
      <c r="R22" s="629">
        <v>2876</v>
      </c>
      <c r="S22" s="630"/>
      <c r="T22" s="630"/>
      <c r="U22" s="630"/>
      <c r="V22" s="630"/>
      <c r="W22" s="630"/>
      <c r="X22" s="630"/>
      <c r="Y22" s="631"/>
      <c r="Z22" s="656">
        <v>0.1</v>
      </c>
      <c r="AA22" s="656"/>
      <c r="AB22" s="656"/>
      <c r="AC22" s="656"/>
      <c r="AD22" s="657">
        <v>2876</v>
      </c>
      <c r="AE22" s="657"/>
      <c r="AF22" s="657"/>
      <c r="AG22" s="657"/>
      <c r="AH22" s="657"/>
      <c r="AI22" s="657"/>
      <c r="AJ22" s="657"/>
      <c r="AK22" s="657"/>
      <c r="AL22" s="632">
        <v>0.10000000149011612</v>
      </c>
      <c r="AM22" s="633"/>
      <c r="AN22" s="633"/>
      <c r="AO22" s="658"/>
      <c r="AP22" s="722" t="s">
        <v>282</v>
      </c>
      <c r="AQ22" s="729"/>
      <c r="AR22" s="729"/>
      <c r="AS22" s="729"/>
      <c r="AT22" s="729"/>
      <c r="AU22" s="729"/>
      <c r="AV22" s="729"/>
      <c r="AW22" s="729"/>
      <c r="AX22" s="729"/>
      <c r="AY22" s="729"/>
      <c r="AZ22" s="729"/>
      <c r="BA22" s="729"/>
      <c r="BB22" s="729"/>
      <c r="BC22" s="729"/>
      <c r="BD22" s="729"/>
      <c r="BE22" s="729"/>
      <c r="BF22" s="724"/>
      <c r="BG22" s="629" t="s">
        <v>236</v>
      </c>
      <c r="BH22" s="630"/>
      <c r="BI22" s="630"/>
      <c r="BJ22" s="630"/>
      <c r="BK22" s="630"/>
      <c r="BL22" s="630"/>
      <c r="BM22" s="630"/>
      <c r="BN22" s="631"/>
      <c r="BO22" s="656" t="s">
        <v>236</v>
      </c>
      <c r="BP22" s="656"/>
      <c r="BQ22" s="656"/>
      <c r="BR22" s="656"/>
      <c r="BS22" s="657" t="s">
        <v>236</v>
      </c>
      <c r="BT22" s="657"/>
      <c r="BU22" s="657"/>
      <c r="BV22" s="657"/>
      <c r="BW22" s="657"/>
      <c r="BX22" s="657"/>
      <c r="BY22" s="657"/>
      <c r="BZ22" s="657"/>
      <c r="CA22" s="657"/>
      <c r="CB22" s="715"/>
      <c r="CD22" s="731" t="s">
        <v>283</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284</v>
      </c>
      <c r="C23" s="627"/>
      <c r="D23" s="627"/>
      <c r="E23" s="627"/>
      <c r="F23" s="627"/>
      <c r="G23" s="627"/>
      <c r="H23" s="627"/>
      <c r="I23" s="627"/>
      <c r="J23" s="627"/>
      <c r="K23" s="627"/>
      <c r="L23" s="627"/>
      <c r="M23" s="627"/>
      <c r="N23" s="627"/>
      <c r="O23" s="627"/>
      <c r="P23" s="627"/>
      <c r="Q23" s="628"/>
      <c r="R23" s="629">
        <v>2443173</v>
      </c>
      <c r="S23" s="630"/>
      <c r="T23" s="630"/>
      <c r="U23" s="630"/>
      <c r="V23" s="630"/>
      <c r="W23" s="630"/>
      <c r="X23" s="630"/>
      <c r="Y23" s="631"/>
      <c r="Z23" s="656">
        <v>52.4</v>
      </c>
      <c r="AA23" s="656"/>
      <c r="AB23" s="656"/>
      <c r="AC23" s="656"/>
      <c r="AD23" s="657">
        <v>2191329</v>
      </c>
      <c r="AE23" s="657"/>
      <c r="AF23" s="657"/>
      <c r="AG23" s="657"/>
      <c r="AH23" s="657"/>
      <c r="AI23" s="657"/>
      <c r="AJ23" s="657"/>
      <c r="AK23" s="657"/>
      <c r="AL23" s="632">
        <v>87.2</v>
      </c>
      <c r="AM23" s="633"/>
      <c r="AN23" s="633"/>
      <c r="AO23" s="658"/>
      <c r="AP23" s="722" t="s">
        <v>285</v>
      </c>
      <c r="AQ23" s="729"/>
      <c r="AR23" s="729"/>
      <c r="AS23" s="729"/>
      <c r="AT23" s="729"/>
      <c r="AU23" s="729"/>
      <c r="AV23" s="729"/>
      <c r="AW23" s="729"/>
      <c r="AX23" s="729"/>
      <c r="AY23" s="729"/>
      <c r="AZ23" s="729"/>
      <c r="BA23" s="729"/>
      <c r="BB23" s="729"/>
      <c r="BC23" s="729"/>
      <c r="BD23" s="729"/>
      <c r="BE23" s="729"/>
      <c r="BF23" s="724"/>
      <c r="BG23" s="629" t="s">
        <v>236</v>
      </c>
      <c r="BH23" s="630"/>
      <c r="BI23" s="630"/>
      <c r="BJ23" s="630"/>
      <c r="BK23" s="630"/>
      <c r="BL23" s="630"/>
      <c r="BM23" s="630"/>
      <c r="BN23" s="631"/>
      <c r="BO23" s="656" t="s">
        <v>127</v>
      </c>
      <c r="BP23" s="656"/>
      <c r="BQ23" s="656"/>
      <c r="BR23" s="656"/>
      <c r="BS23" s="657" t="s">
        <v>236</v>
      </c>
      <c r="BT23" s="657"/>
      <c r="BU23" s="657"/>
      <c r="BV23" s="657"/>
      <c r="BW23" s="657"/>
      <c r="BX23" s="657"/>
      <c r="BY23" s="657"/>
      <c r="BZ23" s="657"/>
      <c r="CA23" s="657"/>
      <c r="CB23" s="715"/>
      <c r="CD23" s="731" t="s">
        <v>224</v>
      </c>
      <c r="CE23" s="732"/>
      <c r="CF23" s="732"/>
      <c r="CG23" s="732"/>
      <c r="CH23" s="732"/>
      <c r="CI23" s="732"/>
      <c r="CJ23" s="732"/>
      <c r="CK23" s="732"/>
      <c r="CL23" s="732"/>
      <c r="CM23" s="732"/>
      <c r="CN23" s="732"/>
      <c r="CO23" s="732"/>
      <c r="CP23" s="732"/>
      <c r="CQ23" s="733"/>
      <c r="CR23" s="731" t="s">
        <v>286</v>
      </c>
      <c r="CS23" s="732"/>
      <c r="CT23" s="732"/>
      <c r="CU23" s="732"/>
      <c r="CV23" s="732"/>
      <c r="CW23" s="732"/>
      <c r="CX23" s="732"/>
      <c r="CY23" s="733"/>
      <c r="CZ23" s="731" t="s">
        <v>287</v>
      </c>
      <c r="DA23" s="732"/>
      <c r="DB23" s="732"/>
      <c r="DC23" s="733"/>
      <c r="DD23" s="731" t="s">
        <v>288</v>
      </c>
      <c r="DE23" s="732"/>
      <c r="DF23" s="732"/>
      <c r="DG23" s="732"/>
      <c r="DH23" s="732"/>
      <c r="DI23" s="732"/>
      <c r="DJ23" s="732"/>
      <c r="DK23" s="733"/>
      <c r="DL23" s="740" t="s">
        <v>289</v>
      </c>
      <c r="DM23" s="741"/>
      <c r="DN23" s="741"/>
      <c r="DO23" s="741"/>
      <c r="DP23" s="741"/>
      <c r="DQ23" s="741"/>
      <c r="DR23" s="741"/>
      <c r="DS23" s="741"/>
      <c r="DT23" s="741"/>
      <c r="DU23" s="741"/>
      <c r="DV23" s="742"/>
      <c r="DW23" s="731" t="s">
        <v>290</v>
      </c>
      <c r="DX23" s="732"/>
      <c r="DY23" s="732"/>
      <c r="DZ23" s="732"/>
      <c r="EA23" s="732"/>
      <c r="EB23" s="732"/>
      <c r="EC23" s="733"/>
    </row>
    <row r="24" spans="2:133" ht="11.25" customHeight="1" x14ac:dyDescent="0.15">
      <c r="B24" s="626" t="s">
        <v>291</v>
      </c>
      <c r="C24" s="627"/>
      <c r="D24" s="627"/>
      <c r="E24" s="627"/>
      <c r="F24" s="627"/>
      <c r="G24" s="627"/>
      <c r="H24" s="627"/>
      <c r="I24" s="627"/>
      <c r="J24" s="627"/>
      <c r="K24" s="627"/>
      <c r="L24" s="627"/>
      <c r="M24" s="627"/>
      <c r="N24" s="627"/>
      <c r="O24" s="627"/>
      <c r="P24" s="627"/>
      <c r="Q24" s="628"/>
      <c r="R24" s="629">
        <v>2191329</v>
      </c>
      <c r="S24" s="630"/>
      <c r="T24" s="630"/>
      <c r="U24" s="630"/>
      <c r="V24" s="630"/>
      <c r="W24" s="630"/>
      <c r="X24" s="630"/>
      <c r="Y24" s="631"/>
      <c r="Z24" s="656">
        <v>47</v>
      </c>
      <c r="AA24" s="656"/>
      <c r="AB24" s="656"/>
      <c r="AC24" s="656"/>
      <c r="AD24" s="657">
        <v>2191329</v>
      </c>
      <c r="AE24" s="657"/>
      <c r="AF24" s="657"/>
      <c r="AG24" s="657"/>
      <c r="AH24" s="657"/>
      <c r="AI24" s="657"/>
      <c r="AJ24" s="657"/>
      <c r="AK24" s="657"/>
      <c r="AL24" s="632">
        <v>87.2</v>
      </c>
      <c r="AM24" s="633"/>
      <c r="AN24" s="633"/>
      <c r="AO24" s="658"/>
      <c r="AP24" s="722" t="s">
        <v>292</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236</v>
      </c>
      <c r="BP24" s="656"/>
      <c r="BQ24" s="656"/>
      <c r="BR24" s="656"/>
      <c r="BS24" s="657" t="s">
        <v>236</v>
      </c>
      <c r="BT24" s="657"/>
      <c r="BU24" s="657"/>
      <c r="BV24" s="657"/>
      <c r="BW24" s="657"/>
      <c r="BX24" s="657"/>
      <c r="BY24" s="657"/>
      <c r="BZ24" s="657"/>
      <c r="CA24" s="657"/>
      <c r="CB24" s="715"/>
      <c r="CD24" s="685" t="s">
        <v>293</v>
      </c>
      <c r="CE24" s="686"/>
      <c r="CF24" s="686"/>
      <c r="CG24" s="686"/>
      <c r="CH24" s="686"/>
      <c r="CI24" s="686"/>
      <c r="CJ24" s="686"/>
      <c r="CK24" s="686"/>
      <c r="CL24" s="686"/>
      <c r="CM24" s="686"/>
      <c r="CN24" s="686"/>
      <c r="CO24" s="686"/>
      <c r="CP24" s="686"/>
      <c r="CQ24" s="687"/>
      <c r="CR24" s="682">
        <v>1423125</v>
      </c>
      <c r="CS24" s="683"/>
      <c r="CT24" s="683"/>
      <c r="CU24" s="683"/>
      <c r="CV24" s="683"/>
      <c r="CW24" s="683"/>
      <c r="CX24" s="683"/>
      <c r="CY24" s="726"/>
      <c r="CZ24" s="727">
        <v>31.1</v>
      </c>
      <c r="DA24" s="700"/>
      <c r="DB24" s="700"/>
      <c r="DC24" s="730"/>
      <c r="DD24" s="725">
        <v>1210411</v>
      </c>
      <c r="DE24" s="683"/>
      <c r="DF24" s="683"/>
      <c r="DG24" s="683"/>
      <c r="DH24" s="683"/>
      <c r="DI24" s="683"/>
      <c r="DJ24" s="683"/>
      <c r="DK24" s="726"/>
      <c r="DL24" s="725">
        <v>1208508</v>
      </c>
      <c r="DM24" s="683"/>
      <c r="DN24" s="683"/>
      <c r="DO24" s="683"/>
      <c r="DP24" s="683"/>
      <c r="DQ24" s="683"/>
      <c r="DR24" s="683"/>
      <c r="DS24" s="683"/>
      <c r="DT24" s="683"/>
      <c r="DU24" s="683"/>
      <c r="DV24" s="726"/>
      <c r="DW24" s="727">
        <v>46.8</v>
      </c>
      <c r="DX24" s="700"/>
      <c r="DY24" s="700"/>
      <c r="DZ24" s="700"/>
      <c r="EA24" s="700"/>
      <c r="EB24" s="700"/>
      <c r="EC24" s="728"/>
    </row>
    <row r="25" spans="2:133" ht="11.25" customHeight="1" x14ac:dyDescent="0.15">
      <c r="B25" s="626" t="s">
        <v>294</v>
      </c>
      <c r="C25" s="627"/>
      <c r="D25" s="627"/>
      <c r="E25" s="627"/>
      <c r="F25" s="627"/>
      <c r="G25" s="627"/>
      <c r="H25" s="627"/>
      <c r="I25" s="627"/>
      <c r="J25" s="627"/>
      <c r="K25" s="627"/>
      <c r="L25" s="627"/>
      <c r="M25" s="627"/>
      <c r="N25" s="627"/>
      <c r="O25" s="627"/>
      <c r="P25" s="627"/>
      <c r="Q25" s="628"/>
      <c r="R25" s="629">
        <v>251844</v>
      </c>
      <c r="S25" s="630"/>
      <c r="T25" s="630"/>
      <c r="U25" s="630"/>
      <c r="V25" s="630"/>
      <c r="W25" s="630"/>
      <c r="X25" s="630"/>
      <c r="Y25" s="631"/>
      <c r="Z25" s="656">
        <v>5.4</v>
      </c>
      <c r="AA25" s="656"/>
      <c r="AB25" s="656"/>
      <c r="AC25" s="656"/>
      <c r="AD25" s="657" t="s">
        <v>236</v>
      </c>
      <c r="AE25" s="657"/>
      <c r="AF25" s="657"/>
      <c r="AG25" s="657"/>
      <c r="AH25" s="657"/>
      <c r="AI25" s="657"/>
      <c r="AJ25" s="657"/>
      <c r="AK25" s="657"/>
      <c r="AL25" s="632" t="s">
        <v>236</v>
      </c>
      <c r="AM25" s="633"/>
      <c r="AN25" s="633"/>
      <c r="AO25" s="658"/>
      <c r="AP25" s="722" t="s">
        <v>295</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71" t="s">
        <v>296</v>
      </c>
      <c r="CE25" s="668"/>
      <c r="CF25" s="668"/>
      <c r="CG25" s="668"/>
      <c r="CH25" s="668"/>
      <c r="CI25" s="668"/>
      <c r="CJ25" s="668"/>
      <c r="CK25" s="668"/>
      <c r="CL25" s="668"/>
      <c r="CM25" s="668"/>
      <c r="CN25" s="668"/>
      <c r="CO25" s="668"/>
      <c r="CP25" s="668"/>
      <c r="CQ25" s="669"/>
      <c r="CR25" s="629">
        <v>697000</v>
      </c>
      <c r="CS25" s="640"/>
      <c r="CT25" s="640"/>
      <c r="CU25" s="640"/>
      <c r="CV25" s="640"/>
      <c r="CW25" s="640"/>
      <c r="CX25" s="640"/>
      <c r="CY25" s="641"/>
      <c r="CZ25" s="632">
        <v>15.2</v>
      </c>
      <c r="DA25" s="642"/>
      <c r="DB25" s="642"/>
      <c r="DC25" s="643"/>
      <c r="DD25" s="635">
        <v>646846</v>
      </c>
      <c r="DE25" s="640"/>
      <c r="DF25" s="640"/>
      <c r="DG25" s="640"/>
      <c r="DH25" s="640"/>
      <c r="DI25" s="640"/>
      <c r="DJ25" s="640"/>
      <c r="DK25" s="641"/>
      <c r="DL25" s="635">
        <v>645688</v>
      </c>
      <c r="DM25" s="640"/>
      <c r="DN25" s="640"/>
      <c r="DO25" s="640"/>
      <c r="DP25" s="640"/>
      <c r="DQ25" s="640"/>
      <c r="DR25" s="640"/>
      <c r="DS25" s="640"/>
      <c r="DT25" s="640"/>
      <c r="DU25" s="640"/>
      <c r="DV25" s="641"/>
      <c r="DW25" s="632">
        <v>25</v>
      </c>
      <c r="DX25" s="642"/>
      <c r="DY25" s="642"/>
      <c r="DZ25" s="642"/>
      <c r="EA25" s="642"/>
      <c r="EB25" s="642"/>
      <c r="EC25" s="663"/>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236</v>
      </c>
      <c r="S26" s="630"/>
      <c r="T26" s="630"/>
      <c r="U26" s="630"/>
      <c r="V26" s="630"/>
      <c r="W26" s="630"/>
      <c r="X26" s="630"/>
      <c r="Y26" s="631"/>
      <c r="Z26" s="656" t="s">
        <v>236</v>
      </c>
      <c r="AA26" s="656"/>
      <c r="AB26" s="656"/>
      <c r="AC26" s="656"/>
      <c r="AD26" s="657" t="s">
        <v>236</v>
      </c>
      <c r="AE26" s="657"/>
      <c r="AF26" s="657"/>
      <c r="AG26" s="657"/>
      <c r="AH26" s="657"/>
      <c r="AI26" s="657"/>
      <c r="AJ26" s="657"/>
      <c r="AK26" s="657"/>
      <c r="AL26" s="632" t="s">
        <v>236</v>
      </c>
      <c r="AM26" s="633"/>
      <c r="AN26" s="633"/>
      <c r="AO26" s="658"/>
      <c r="AP26" s="722" t="s">
        <v>298</v>
      </c>
      <c r="AQ26" s="723"/>
      <c r="AR26" s="723"/>
      <c r="AS26" s="723"/>
      <c r="AT26" s="723"/>
      <c r="AU26" s="723"/>
      <c r="AV26" s="723"/>
      <c r="AW26" s="723"/>
      <c r="AX26" s="723"/>
      <c r="AY26" s="723"/>
      <c r="AZ26" s="723"/>
      <c r="BA26" s="723"/>
      <c r="BB26" s="723"/>
      <c r="BC26" s="723"/>
      <c r="BD26" s="723"/>
      <c r="BE26" s="723"/>
      <c r="BF26" s="724"/>
      <c r="BG26" s="629" t="s">
        <v>236</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71" t="s">
        <v>299</v>
      </c>
      <c r="CE26" s="668"/>
      <c r="CF26" s="668"/>
      <c r="CG26" s="668"/>
      <c r="CH26" s="668"/>
      <c r="CI26" s="668"/>
      <c r="CJ26" s="668"/>
      <c r="CK26" s="668"/>
      <c r="CL26" s="668"/>
      <c r="CM26" s="668"/>
      <c r="CN26" s="668"/>
      <c r="CO26" s="668"/>
      <c r="CP26" s="668"/>
      <c r="CQ26" s="669"/>
      <c r="CR26" s="629">
        <v>360923</v>
      </c>
      <c r="CS26" s="630"/>
      <c r="CT26" s="630"/>
      <c r="CU26" s="630"/>
      <c r="CV26" s="630"/>
      <c r="CW26" s="630"/>
      <c r="CX26" s="630"/>
      <c r="CY26" s="631"/>
      <c r="CZ26" s="632">
        <v>7.9</v>
      </c>
      <c r="DA26" s="642"/>
      <c r="DB26" s="642"/>
      <c r="DC26" s="643"/>
      <c r="DD26" s="635">
        <v>349853</v>
      </c>
      <c r="DE26" s="630"/>
      <c r="DF26" s="630"/>
      <c r="DG26" s="630"/>
      <c r="DH26" s="630"/>
      <c r="DI26" s="630"/>
      <c r="DJ26" s="630"/>
      <c r="DK26" s="631"/>
      <c r="DL26" s="635" t="s">
        <v>236</v>
      </c>
      <c r="DM26" s="630"/>
      <c r="DN26" s="630"/>
      <c r="DO26" s="630"/>
      <c r="DP26" s="630"/>
      <c r="DQ26" s="630"/>
      <c r="DR26" s="630"/>
      <c r="DS26" s="630"/>
      <c r="DT26" s="630"/>
      <c r="DU26" s="630"/>
      <c r="DV26" s="631"/>
      <c r="DW26" s="632" t="s">
        <v>127</v>
      </c>
      <c r="DX26" s="642"/>
      <c r="DY26" s="642"/>
      <c r="DZ26" s="642"/>
      <c r="EA26" s="642"/>
      <c r="EB26" s="642"/>
      <c r="EC26" s="663"/>
    </row>
    <row r="27" spans="2:133" ht="11.25" customHeight="1" x14ac:dyDescent="0.15">
      <c r="B27" s="626" t="s">
        <v>300</v>
      </c>
      <c r="C27" s="627"/>
      <c r="D27" s="627"/>
      <c r="E27" s="627"/>
      <c r="F27" s="627"/>
      <c r="G27" s="627"/>
      <c r="H27" s="627"/>
      <c r="I27" s="627"/>
      <c r="J27" s="627"/>
      <c r="K27" s="627"/>
      <c r="L27" s="627"/>
      <c r="M27" s="627"/>
      <c r="N27" s="627"/>
      <c r="O27" s="627"/>
      <c r="P27" s="627"/>
      <c r="Q27" s="628"/>
      <c r="R27" s="629">
        <v>2753211</v>
      </c>
      <c r="S27" s="630"/>
      <c r="T27" s="630"/>
      <c r="U27" s="630"/>
      <c r="V27" s="630"/>
      <c r="W27" s="630"/>
      <c r="X27" s="630"/>
      <c r="Y27" s="631"/>
      <c r="Z27" s="656">
        <v>59.1</v>
      </c>
      <c r="AA27" s="656"/>
      <c r="AB27" s="656"/>
      <c r="AC27" s="656"/>
      <c r="AD27" s="657">
        <v>2501367</v>
      </c>
      <c r="AE27" s="657"/>
      <c r="AF27" s="657"/>
      <c r="AG27" s="657"/>
      <c r="AH27" s="657"/>
      <c r="AI27" s="657"/>
      <c r="AJ27" s="657"/>
      <c r="AK27" s="657"/>
      <c r="AL27" s="632">
        <v>99.5</v>
      </c>
      <c r="AM27" s="633"/>
      <c r="AN27" s="633"/>
      <c r="AO27" s="658"/>
      <c r="AP27" s="626" t="s">
        <v>301</v>
      </c>
      <c r="AQ27" s="627"/>
      <c r="AR27" s="627"/>
      <c r="AS27" s="627"/>
      <c r="AT27" s="627"/>
      <c r="AU27" s="627"/>
      <c r="AV27" s="627"/>
      <c r="AW27" s="627"/>
      <c r="AX27" s="627"/>
      <c r="AY27" s="627"/>
      <c r="AZ27" s="627"/>
      <c r="BA27" s="627"/>
      <c r="BB27" s="627"/>
      <c r="BC27" s="627"/>
      <c r="BD27" s="627"/>
      <c r="BE27" s="627"/>
      <c r="BF27" s="628"/>
      <c r="BG27" s="629">
        <v>180407</v>
      </c>
      <c r="BH27" s="630"/>
      <c r="BI27" s="630"/>
      <c r="BJ27" s="630"/>
      <c r="BK27" s="630"/>
      <c r="BL27" s="630"/>
      <c r="BM27" s="630"/>
      <c r="BN27" s="631"/>
      <c r="BO27" s="656">
        <v>100</v>
      </c>
      <c r="BP27" s="656"/>
      <c r="BQ27" s="656"/>
      <c r="BR27" s="656"/>
      <c r="BS27" s="657">
        <v>2369</v>
      </c>
      <c r="BT27" s="657"/>
      <c r="BU27" s="657"/>
      <c r="BV27" s="657"/>
      <c r="BW27" s="657"/>
      <c r="BX27" s="657"/>
      <c r="BY27" s="657"/>
      <c r="BZ27" s="657"/>
      <c r="CA27" s="657"/>
      <c r="CB27" s="715"/>
      <c r="CD27" s="671" t="s">
        <v>302</v>
      </c>
      <c r="CE27" s="668"/>
      <c r="CF27" s="668"/>
      <c r="CG27" s="668"/>
      <c r="CH27" s="668"/>
      <c r="CI27" s="668"/>
      <c r="CJ27" s="668"/>
      <c r="CK27" s="668"/>
      <c r="CL27" s="668"/>
      <c r="CM27" s="668"/>
      <c r="CN27" s="668"/>
      <c r="CO27" s="668"/>
      <c r="CP27" s="668"/>
      <c r="CQ27" s="669"/>
      <c r="CR27" s="629">
        <v>145931</v>
      </c>
      <c r="CS27" s="640"/>
      <c r="CT27" s="640"/>
      <c r="CU27" s="640"/>
      <c r="CV27" s="640"/>
      <c r="CW27" s="640"/>
      <c r="CX27" s="640"/>
      <c r="CY27" s="641"/>
      <c r="CZ27" s="632">
        <v>3.2</v>
      </c>
      <c r="DA27" s="642"/>
      <c r="DB27" s="642"/>
      <c r="DC27" s="643"/>
      <c r="DD27" s="635">
        <v>34087</v>
      </c>
      <c r="DE27" s="640"/>
      <c r="DF27" s="640"/>
      <c r="DG27" s="640"/>
      <c r="DH27" s="640"/>
      <c r="DI27" s="640"/>
      <c r="DJ27" s="640"/>
      <c r="DK27" s="641"/>
      <c r="DL27" s="635">
        <v>33342</v>
      </c>
      <c r="DM27" s="640"/>
      <c r="DN27" s="640"/>
      <c r="DO27" s="640"/>
      <c r="DP27" s="640"/>
      <c r="DQ27" s="640"/>
      <c r="DR27" s="640"/>
      <c r="DS27" s="640"/>
      <c r="DT27" s="640"/>
      <c r="DU27" s="640"/>
      <c r="DV27" s="641"/>
      <c r="DW27" s="632">
        <v>1.3</v>
      </c>
      <c r="DX27" s="642"/>
      <c r="DY27" s="642"/>
      <c r="DZ27" s="642"/>
      <c r="EA27" s="642"/>
      <c r="EB27" s="642"/>
      <c r="EC27" s="663"/>
    </row>
    <row r="28" spans="2:133" ht="11.25" customHeight="1" x14ac:dyDescent="0.15">
      <c r="B28" s="626" t="s">
        <v>303</v>
      </c>
      <c r="C28" s="627"/>
      <c r="D28" s="627"/>
      <c r="E28" s="627"/>
      <c r="F28" s="627"/>
      <c r="G28" s="627"/>
      <c r="H28" s="627"/>
      <c r="I28" s="627"/>
      <c r="J28" s="627"/>
      <c r="K28" s="627"/>
      <c r="L28" s="627"/>
      <c r="M28" s="627"/>
      <c r="N28" s="627"/>
      <c r="O28" s="627"/>
      <c r="P28" s="627"/>
      <c r="Q28" s="628"/>
      <c r="R28" s="629">
        <v>575</v>
      </c>
      <c r="S28" s="630"/>
      <c r="T28" s="630"/>
      <c r="U28" s="630"/>
      <c r="V28" s="630"/>
      <c r="W28" s="630"/>
      <c r="X28" s="630"/>
      <c r="Y28" s="631"/>
      <c r="Z28" s="656">
        <v>0</v>
      </c>
      <c r="AA28" s="656"/>
      <c r="AB28" s="656"/>
      <c r="AC28" s="656"/>
      <c r="AD28" s="657">
        <v>575</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304</v>
      </c>
      <c r="CE28" s="668"/>
      <c r="CF28" s="668"/>
      <c r="CG28" s="668"/>
      <c r="CH28" s="668"/>
      <c r="CI28" s="668"/>
      <c r="CJ28" s="668"/>
      <c r="CK28" s="668"/>
      <c r="CL28" s="668"/>
      <c r="CM28" s="668"/>
      <c r="CN28" s="668"/>
      <c r="CO28" s="668"/>
      <c r="CP28" s="668"/>
      <c r="CQ28" s="669"/>
      <c r="CR28" s="629">
        <v>580194</v>
      </c>
      <c r="CS28" s="630"/>
      <c r="CT28" s="630"/>
      <c r="CU28" s="630"/>
      <c r="CV28" s="630"/>
      <c r="CW28" s="630"/>
      <c r="CX28" s="630"/>
      <c r="CY28" s="631"/>
      <c r="CZ28" s="632">
        <v>12.7</v>
      </c>
      <c r="DA28" s="642"/>
      <c r="DB28" s="642"/>
      <c r="DC28" s="643"/>
      <c r="DD28" s="635">
        <v>529478</v>
      </c>
      <c r="DE28" s="630"/>
      <c r="DF28" s="630"/>
      <c r="DG28" s="630"/>
      <c r="DH28" s="630"/>
      <c r="DI28" s="630"/>
      <c r="DJ28" s="630"/>
      <c r="DK28" s="631"/>
      <c r="DL28" s="635">
        <v>529478</v>
      </c>
      <c r="DM28" s="630"/>
      <c r="DN28" s="630"/>
      <c r="DO28" s="630"/>
      <c r="DP28" s="630"/>
      <c r="DQ28" s="630"/>
      <c r="DR28" s="630"/>
      <c r="DS28" s="630"/>
      <c r="DT28" s="630"/>
      <c r="DU28" s="630"/>
      <c r="DV28" s="631"/>
      <c r="DW28" s="632">
        <v>20.5</v>
      </c>
      <c r="DX28" s="642"/>
      <c r="DY28" s="642"/>
      <c r="DZ28" s="642"/>
      <c r="EA28" s="642"/>
      <c r="EB28" s="642"/>
      <c r="EC28" s="663"/>
    </row>
    <row r="29" spans="2:133" ht="11.25" customHeight="1" x14ac:dyDescent="0.15">
      <c r="B29" s="626" t="s">
        <v>305</v>
      </c>
      <c r="C29" s="627"/>
      <c r="D29" s="627"/>
      <c r="E29" s="627"/>
      <c r="F29" s="627"/>
      <c r="G29" s="627"/>
      <c r="H29" s="627"/>
      <c r="I29" s="627"/>
      <c r="J29" s="627"/>
      <c r="K29" s="627"/>
      <c r="L29" s="627"/>
      <c r="M29" s="627"/>
      <c r="N29" s="627"/>
      <c r="O29" s="627"/>
      <c r="P29" s="627"/>
      <c r="Q29" s="628"/>
      <c r="R29" s="629">
        <v>22994</v>
      </c>
      <c r="S29" s="630"/>
      <c r="T29" s="630"/>
      <c r="U29" s="630"/>
      <c r="V29" s="630"/>
      <c r="W29" s="630"/>
      <c r="X29" s="630"/>
      <c r="Y29" s="631"/>
      <c r="Z29" s="656">
        <v>0.5</v>
      </c>
      <c r="AA29" s="656"/>
      <c r="AB29" s="656"/>
      <c r="AC29" s="656"/>
      <c r="AD29" s="657" t="s">
        <v>236</v>
      </c>
      <c r="AE29" s="657"/>
      <c r="AF29" s="657"/>
      <c r="AG29" s="657"/>
      <c r="AH29" s="657"/>
      <c r="AI29" s="657"/>
      <c r="AJ29" s="657"/>
      <c r="AK29" s="657"/>
      <c r="AL29" s="632" t="s">
        <v>236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306</v>
      </c>
      <c r="CE29" s="717"/>
      <c r="CF29" s="671" t="s">
        <v>69</v>
      </c>
      <c r="CG29" s="668"/>
      <c r="CH29" s="668"/>
      <c r="CI29" s="668"/>
      <c r="CJ29" s="668"/>
      <c r="CK29" s="668"/>
      <c r="CL29" s="668"/>
      <c r="CM29" s="668"/>
      <c r="CN29" s="668"/>
      <c r="CO29" s="668"/>
      <c r="CP29" s="668"/>
      <c r="CQ29" s="669"/>
      <c r="CR29" s="629">
        <v>579588</v>
      </c>
      <c r="CS29" s="640"/>
      <c r="CT29" s="640"/>
      <c r="CU29" s="640"/>
      <c r="CV29" s="640"/>
      <c r="CW29" s="640"/>
      <c r="CX29" s="640"/>
      <c r="CY29" s="641"/>
      <c r="CZ29" s="632">
        <v>12.7</v>
      </c>
      <c r="DA29" s="642"/>
      <c r="DB29" s="642"/>
      <c r="DC29" s="643"/>
      <c r="DD29" s="635">
        <v>528872</v>
      </c>
      <c r="DE29" s="640"/>
      <c r="DF29" s="640"/>
      <c r="DG29" s="640"/>
      <c r="DH29" s="640"/>
      <c r="DI29" s="640"/>
      <c r="DJ29" s="640"/>
      <c r="DK29" s="641"/>
      <c r="DL29" s="635">
        <v>528872</v>
      </c>
      <c r="DM29" s="640"/>
      <c r="DN29" s="640"/>
      <c r="DO29" s="640"/>
      <c r="DP29" s="640"/>
      <c r="DQ29" s="640"/>
      <c r="DR29" s="640"/>
      <c r="DS29" s="640"/>
      <c r="DT29" s="640"/>
      <c r="DU29" s="640"/>
      <c r="DV29" s="641"/>
      <c r="DW29" s="632">
        <v>20.5</v>
      </c>
      <c r="DX29" s="642"/>
      <c r="DY29" s="642"/>
      <c r="DZ29" s="642"/>
      <c r="EA29" s="642"/>
      <c r="EB29" s="642"/>
      <c r="EC29" s="663"/>
    </row>
    <row r="30" spans="2:133" ht="11.25" customHeight="1" x14ac:dyDescent="0.15">
      <c r="B30" s="626" t="s">
        <v>307</v>
      </c>
      <c r="C30" s="627"/>
      <c r="D30" s="627"/>
      <c r="E30" s="627"/>
      <c r="F30" s="627"/>
      <c r="G30" s="627"/>
      <c r="H30" s="627"/>
      <c r="I30" s="627"/>
      <c r="J30" s="627"/>
      <c r="K30" s="627"/>
      <c r="L30" s="627"/>
      <c r="M30" s="627"/>
      <c r="N30" s="627"/>
      <c r="O30" s="627"/>
      <c r="P30" s="627"/>
      <c r="Q30" s="628"/>
      <c r="R30" s="629">
        <v>165446</v>
      </c>
      <c r="S30" s="630"/>
      <c r="T30" s="630"/>
      <c r="U30" s="630"/>
      <c r="V30" s="630"/>
      <c r="W30" s="630"/>
      <c r="X30" s="630"/>
      <c r="Y30" s="631"/>
      <c r="Z30" s="656">
        <v>3.5</v>
      </c>
      <c r="AA30" s="656"/>
      <c r="AB30" s="656"/>
      <c r="AC30" s="656"/>
      <c r="AD30" s="657">
        <v>1216</v>
      </c>
      <c r="AE30" s="657"/>
      <c r="AF30" s="657"/>
      <c r="AG30" s="657"/>
      <c r="AH30" s="657"/>
      <c r="AI30" s="657"/>
      <c r="AJ30" s="657"/>
      <c r="AK30" s="657"/>
      <c r="AL30" s="632">
        <v>0</v>
      </c>
      <c r="AM30" s="633"/>
      <c r="AN30" s="633"/>
      <c r="AO30" s="658"/>
      <c r="AP30" s="688" t="s">
        <v>224</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71" t="s">
        <v>310</v>
      </c>
      <c r="CG30" s="668"/>
      <c r="CH30" s="668"/>
      <c r="CI30" s="668"/>
      <c r="CJ30" s="668"/>
      <c r="CK30" s="668"/>
      <c r="CL30" s="668"/>
      <c r="CM30" s="668"/>
      <c r="CN30" s="668"/>
      <c r="CO30" s="668"/>
      <c r="CP30" s="668"/>
      <c r="CQ30" s="669"/>
      <c r="CR30" s="629">
        <v>568387</v>
      </c>
      <c r="CS30" s="630"/>
      <c r="CT30" s="630"/>
      <c r="CU30" s="630"/>
      <c r="CV30" s="630"/>
      <c r="CW30" s="630"/>
      <c r="CX30" s="630"/>
      <c r="CY30" s="631"/>
      <c r="CZ30" s="632">
        <v>12.4</v>
      </c>
      <c r="DA30" s="642"/>
      <c r="DB30" s="642"/>
      <c r="DC30" s="643"/>
      <c r="DD30" s="635">
        <v>517671</v>
      </c>
      <c r="DE30" s="630"/>
      <c r="DF30" s="630"/>
      <c r="DG30" s="630"/>
      <c r="DH30" s="630"/>
      <c r="DI30" s="630"/>
      <c r="DJ30" s="630"/>
      <c r="DK30" s="631"/>
      <c r="DL30" s="635">
        <v>517671</v>
      </c>
      <c r="DM30" s="630"/>
      <c r="DN30" s="630"/>
      <c r="DO30" s="630"/>
      <c r="DP30" s="630"/>
      <c r="DQ30" s="630"/>
      <c r="DR30" s="630"/>
      <c r="DS30" s="630"/>
      <c r="DT30" s="630"/>
      <c r="DU30" s="630"/>
      <c r="DV30" s="631"/>
      <c r="DW30" s="632">
        <v>20</v>
      </c>
      <c r="DX30" s="642"/>
      <c r="DY30" s="642"/>
      <c r="DZ30" s="642"/>
      <c r="EA30" s="642"/>
      <c r="EB30" s="642"/>
      <c r="EC30" s="663"/>
    </row>
    <row r="31" spans="2:133" ht="11.25" customHeight="1" x14ac:dyDescent="0.15">
      <c r="B31" s="626" t="s">
        <v>311</v>
      </c>
      <c r="C31" s="627"/>
      <c r="D31" s="627"/>
      <c r="E31" s="627"/>
      <c r="F31" s="627"/>
      <c r="G31" s="627"/>
      <c r="H31" s="627"/>
      <c r="I31" s="627"/>
      <c r="J31" s="627"/>
      <c r="K31" s="627"/>
      <c r="L31" s="627"/>
      <c r="M31" s="627"/>
      <c r="N31" s="627"/>
      <c r="O31" s="627"/>
      <c r="P31" s="627"/>
      <c r="Q31" s="628"/>
      <c r="R31" s="629">
        <v>22220</v>
      </c>
      <c r="S31" s="630"/>
      <c r="T31" s="630"/>
      <c r="U31" s="630"/>
      <c r="V31" s="630"/>
      <c r="W31" s="630"/>
      <c r="X31" s="630"/>
      <c r="Y31" s="631"/>
      <c r="Z31" s="656">
        <v>0.5</v>
      </c>
      <c r="AA31" s="656"/>
      <c r="AB31" s="656"/>
      <c r="AC31" s="656"/>
      <c r="AD31" s="657" t="s">
        <v>127</v>
      </c>
      <c r="AE31" s="657"/>
      <c r="AF31" s="657"/>
      <c r="AG31" s="657"/>
      <c r="AH31" s="657"/>
      <c r="AI31" s="657"/>
      <c r="AJ31" s="657"/>
      <c r="AK31" s="657"/>
      <c r="AL31" s="632" t="s">
        <v>127</v>
      </c>
      <c r="AM31" s="633"/>
      <c r="AN31" s="633"/>
      <c r="AO31" s="658"/>
      <c r="AP31" s="702" t="s">
        <v>312</v>
      </c>
      <c r="AQ31" s="703"/>
      <c r="AR31" s="703"/>
      <c r="AS31" s="703"/>
      <c r="AT31" s="708" t="s">
        <v>313</v>
      </c>
      <c r="AU31" s="217"/>
      <c r="AV31" s="217"/>
      <c r="AW31" s="217"/>
      <c r="AX31" s="695" t="s">
        <v>189</v>
      </c>
      <c r="AY31" s="696"/>
      <c r="AZ31" s="696"/>
      <c r="BA31" s="696"/>
      <c r="BB31" s="696"/>
      <c r="BC31" s="696"/>
      <c r="BD31" s="696"/>
      <c r="BE31" s="696"/>
      <c r="BF31" s="697"/>
      <c r="BG31" s="698">
        <v>99.7</v>
      </c>
      <c r="BH31" s="699"/>
      <c r="BI31" s="699"/>
      <c r="BJ31" s="699"/>
      <c r="BK31" s="699"/>
      <c r="BL31" s="699"/>
      <c r="BM31" s="700">
        <v>99</v>
      </c>
      <c r="BN31" s="699"/>
      <c r="BO31" s="699"/>
      <c r="BP31" s="699"/>
      <c r="BQ31" s="701"/>
      <c r="BR31" s="698">
        <v>99.8</v>
      </c>
      <c r="BS31" s="699"/>
      <c r="BT31" s="699"/>
      <c r="BU31" s="699"/>
      <c r="BV31" s="699"/>
      <c r="BW31" s="699"/>
      <c r="BX31" s="700">
        <v>99</v>
      </c>
      <c r="BY31" s="699"/>
      <c r="BZ31" s="699"/>
      <c r="CA31" s="699"/>
      <c r="CB31" s="701"/>
      <c r="CD31" s="718"/>
      <c r="CE31" s="719"/>
      <c r="CF31" s="671" t="s">
        <v>314</v>
      </c>
      <c r="CG31" s="668"/>
      <c r="CH31" s="668"/>
      <c r="CI31" s="668"/>
      <c r="CJ31" s="668"/>
      <c r="CK31" s="668"/>
      <c r="CL31" s="668"/>
      <c r="CM31" s="668"/>
      <c r="CN31" s="668"/>
      <c r="CO31" s="668"/>
      <c r="CP31" s="668"/>
      <c r="CQ31" s="669"/>
      <c r="CR31" s="629">
        <v>11201</v>
      </c>
      <c r="CS31" s="640"/>
      <c r="CT31" s="640"/>
      <c r="CU31" s="640"/>
      <c r="CV31" s="640"/>
      <c r="CW31" s="640"/>
      <c r="CX31" s="640"/>
      <c r="CY31" s="641"/>
      <c r="CZ31" s="632">
        <v>0.2</v>
      </c>
      <c r="DA31" s="642"/>
      <c r="DB31" s="642"/>
      <c r="DC31" s="643"/>
      <c r="DD31" s="635">
        <v>11201</v>
      </c>
      <c r="DE31" s="640"/>
      <c r="DF31" s="640"/>
      <c r="DG31" s="640"/>
      <c r="DH31" s="640"/>
      <c r="DI31" s="640"/>
      <c r="DJ31" s="640"/>
      <c r="DK31" s="641"/>
      <c r="DL31" s="635">
        <v>11201</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15">
      <c r="B32" s="626" t="s">
        <v>315</v>
      </c>
      <c r="C32" s="627"/>
      <c r="D32" s="627"/>
      <c r="E32" s="627"/>
      <c r="F32" s="627"/>
      <c r="G32" s="627"/>
      <c r="H32" s="627"/>
      <c r="I32" s="627"/>
      <c r="J32" s="627"/>
      <c r="K32" s="627"/>
      <c r="L32" s="627"/>
      <c r="M32" s="627"/>
      <c r="N32" s="627"/>
      <c r="O32" s="627"/>
      <c r="P32" s="627"/>
      <c r="Q32" s="628"/>
      <c r="R32" s="629">
        <v>329463</v>
      </c>
      <c r="S32" s="630"/>
      <c r="T32" s="630"/>
      <c r="U32" s="630"/>
      <c r="V32" s="630"/>
      <c r="W32" s="630"/>
      <c r="X32" s="630"/>
      <c r="Y32" s="631"/>
      <c r="Z32" s="656">
        <v>7.1</v>
      </c>
      <c r="AA32" s="656"/>
      <c r="AB32" s="656"/>
      <c r="AC32" s="656"/>
      <c r="AD32" s="657" t="s">
        <v>236</v>
      </c>
      <c r="AE32" s="657"/>
      <c r="AF32" s="657"/>
      <c r="AG32" s="657"/>
      <c r="AH32" s="657"/>
      <c r="AI32" s="657"/>
      <c r="AJ32" s="657"/>
      <c r="AK32" s="657"/>
      <c r="AL32" s="632" t="s">
        <v>236</v>
      </c>
      <c r="AM32" s="633"/>
      <c r="AN32" s="633"/>
      <c r="AO32" s="658"/>
      <c r="AP32" s="704"/>
      <c r="AQ32" s="705"/>
      <c r="AR32" s="705"/>
      <c r="AS32" s="705"/>
      <c r="AT32" s="709"/>
      <c r="AU32" s="216" t="s">
        <v>316</v>
      </c>
      <c r="AV32" s="216"/>
      <c r="AW32" s="216"/>
      <c r="AX32" s="626" t="s">
        <v>317</v>
      </c>
      <c r="AY32" s="627"/>
      <c r="AZ32" s="627"/>
      <c r="BA32" s="627"/>
      <c r="BB32" s="627"/>
      <c r="BC32" s="627"/>
      <c r="BD32" s="627"/>
      <c r="BE32" s="627"/>
      <c r="BF32" s="628"/>
      <c r="BG32" s="711">
        <v>99.7</v>
      </c>
      <c r="BH32" s="640"/>
      <c r="BI32" s="640"/>
      <c r="BJ32" s="640"/>
      <c r="BK32" s="640"/>
      <c r="BL32" s="640"/>
      <c r="BM32" s="633">
        <v>99.2</v>
      </c>
      <c r="BN32" s="712"/>
      <c r="BO32" s="712"/>
      <c r="BP32" s="712"/>
      <c r="BQ32" s="667"/>
      <c r="BR32" s="711">
        <v>99.9</v>
      </c>
      <c r="BS32" s="640"/>
      <c r="BT32" s="640"/>
      <c r="BU32" s="640"/>
      <c r="BV32" s="640"/>
      <c r="BW32" s="640"/>
      <c r="BX32" s="633">
        <v>99.2</v>
      </c>
      <c r="BY32" s="712"/>
      <c r="BZ32" s="712"/>
      <c r="CA32" s="712"/>
      <c r="CB32" s="667"/>
      <c r="CD32" s="720"/>
      <c r="CE32" s="721"/>
      <c r="CF32" s="671" t="s">
        <v>318</v>
      </c>
      <c r="CG32" s="668"/>
      <c r="CH32" s="668"/>
      <c r="CI32" s="668"/>
      <c r="CJ32" s="668"/>
      <c r="CK32" s="668"/>
      <c r="CL32" s="668"/>
      <c r="CM32" s="668"/>
      <c r="CN32" s="668"/>
      <c r="CO32" s="668"/>
      <c r="CP32" s="668"/>
      <c r="CQ32" s="669"/>
      <c r="CR32" s="629">
        <v>606</v>
      </c>
      <c r="CS32" s="630"/>
      <c r="CT32" s="630"/>
      <c r="CU32" s="630"/>
      <c r="CV32" s="630"/>
      <c r="CW32" s="630"/>
      <c r="CX32" s="630"/>
      <c r="CY32" s="631"/>
      <c r="CZ32" s="632">
        <v>0</v>
      </c>
      <c r="DA32" s="642"/>
      <c r="DB32" s="642"/>
      <c r="DC32" s="643"/>
      <c r="DD32" s="635">
        <v>606</v>
      </c>
      <c r="DE32" s="630"/>
      <c r="DF32" s="630"/>
      <c r="DG32" s="630"/>
      <c r="DH32" s="630"/>
      <c r="DI32" s="630"/>
      <c r="DJ32" s="630"/>
      <c r="DK32" s="631"/>
      <c r="DL32" s="635">
        <v>606</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319</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236</v>
      </c>
      <c r="AA33" s="656"/>
      <c r="AB33" s="656"/>
      <c r="AC33" s="656"/>
      <c r="AD33" s="657" t="s">
        <v>236</v>
      </c>
      <c r="AE33" s="657"/>
      <c r="AF33" s="657"/>
      <c r="AG33" s="657"/>
      <c r="AH33" s="657"/>
      <c r="AI33" s="657"/>
      <c r="AJ33" s="657"/>
      <c r="AK33" s="657"/>
      <c r="AL33" s="632" t="s">
        <v>236</v>
      </c>
      <c r="AM33" s="633"/>
      <c r="AN33" s="633"/>
      <c r="AO33" s="658"/>
      <c r="AP33" s="706"/>
      <c r="AQ33" s="707"/>
      <c r="AR33" s="707"/>
      <c r="AS33" s="707"/>
      <c r="AT33" s="710"/>
      <c r="AU33" s="218"/>
      <c r="AV33" s="218"/>
      <c r="AW33" s="218"/>
      <c r="AX33" s="606" t="s">
        <v>320</v>
      </c>
      <c r="AY33" s="607"/>
      <c r="AZ33" s="607"/>
      <c r="BA33" s="607"/>
      <c r="BB33" s="607"/>
      <c r="BC33" s="607"/>
      <c r="BD33" s="607"/>
      <c r="BE33" s="607"/>
      <c r="BF33" s="608"/>
      <c r="BG33" s="691">
        <v>99.8</v>
      </c>
      <c r="BH33" s="610"/>
      <c r="BI33" s="610"/>
      <c r="BJ33" s="610"/>
      <c r="BK33" s="610"/>
      <c r="BL33" s="610"/>
      <c r="BM33" s="648">
        <v>98.8</v>
      </c>
      <c r="BN33" s="610"/>
      <c r="BO33" s="610"/>
      <c r="BP33" s="610"/>
      <c r="BQ33" s="659"/>
      <c r="BR33" s="691">
        <v>99.7</v>
      </c>
      <c r="BS33" s="610"/>
      <c r="BT33" s="610"/>
      <c r="BU33" s="610"/>
      <c r="BV33" s="610"/>
      <c r="BW33" s="610"/>
      <c r="BX33" s="648">
        <v>98.7</v>
      </c>
      <c r="BY33" s="610"/>
      <c r="BZ33" s="610"/>
      <c r="CA33" s="610"/>
      <c r="CB33" s="659"/>
      <c r="CD33" s="671" t="s">
        <v>321</v>
      </c>
      <c r="CE33" s="668"/>
      <c r="CF33" s="668"/>
      <c r="CG33" s="668"/>
      <c r="CH33" s="668"/>
      <c r="CI33" s="668"/>
      <c r="CJ33" s="668"/>
      <c r="CK33" s="668"/>
      <c r="CL33" s="668"/>
      <c r="CM33" s="668"/>
      <c r="CN33" s="668"/>
      <c r="CO33" s="668"/>
      <c r="CP33" s="668"/>
      <c r="CQ33" s="669"/>
      <c r="CR33" s="629">
        <v>2066501</v>
      </c>
      <c r="CS33" s="640"/>
      <c r="CT33" s="640"/>
      <c r="CU33" s="640"/>
      <c r="CV33" s="640"/>
      <c r="CW33" s="640"/>
      <c r="CX33" s="640"/>
      <c r="CY33" s="641"/>
      <c r="CZ33" s="632">
        <v>45.2</v>
      </c>
      <c r="DA33" s="642"/>
      <c r="DB33" s="642"/>
      <c r="DC33" s="643"/>
      <c r="DD33" s="635">
        <v>1512073</v>
      </c>
      <c r="DE33" s="640"/>
      <c r="DF33" s="640"/>
      <c r="DG33" s="640"/>
      <c r="DH33" s="640"/>
      <c r="DI33" s="640"/>
      <c r="DJ33" s="640"/>
      <c r="DK33" s="641"/>
      <c r="DL33" s="635">
        <v>1035311</v>
      </c>
      <c r="DM33" s="640"/>
      <c r="DN33" s="640"/>
      <c r="DO33" s="640"/>
      <c r="DP33" s="640"/>
      <c r="DQ33" s="640"/>
      <c r="DR33" s="640"/>
      <c r="DS33" s="640"/>
      <c r="DT33" s="640"/>
      <c r="DU33" s="640"/>
      <c r="DV33" s="641"/>
      <c r="DW33" s="632">
        <v>40.1</v>
      </c>
      <c r="DX33" s="642"/>
      <c r="DY33" s="642"/>
      <c r="DZ33" s="642"/>
      <c r="EA33" s="642"/>
      <c r="EB33" s="642"/>
      <c r="EC33" s="663"/>
    </row>
    <row r="34" spans="2:133" ht="11.25" customHeight="1" x14ac:dyDescent="0.15">
      <c r="B34" s="626" t="s">
        <v>322</v>
      </c>
      <c r="C34" s="627"/>
      <c r="D34" s="627"/>
      <c r="E34" s="627"/>
      <c r="F34" s="627"/>
      <c r="G34" s="627"/>
      <c r="H34" s="627"/>
      <c r="I34" s="627"/>
      <c r="J34" s="627"/>
      <c r="K34" s="627"/>
      <c r="L34" s="627"/>
      <c r="M34" s="627"/>
      <c r="N34" s="627"/>
      <c r="O34" s="627"/>
      <c r="P34" s="627"/>
      <c r="Q34" s="628"/>
      <c r="R34" s="629">
        <v>267430</v>
      </c>
      <c r="S34" s="630"/>
      <c r="T34" s="630"/>
      <c r="U34" s="630"/>
      <c r="V34" s="630"/>
      <c r="W34" s="630"/>
      <c r="X34" s="630"/>
      <c r="Y34" s="631"/>
      <c r="Z34" s="656">
        <v>5.7</v>
      </c>
      <c r="AA34" s="656"/>
      <c r="AB34" s="656"/>
      <c r="AC34" s="656"/>
      <c r="AD34" s="657" t="s">
        <v>236</v>
      </c>
      <c r="AE34" s="657"/>
      <c r="AF34" s="657"/>
      <c r="AG34" s="657"/>
      <c r="AH34" s="657"/>
      <c r="AI34" s="657"/>
      <c r="AJ34" s="657"/>
      <c r="AK34" s="657"/>
      <c r="AL34" s="632" t="s">
        <v>236</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323</v>
      </c>
      <c r="CE34" s="668"/>
      <c r="CF34" s="668"/>
      <c r="CG34" s="668"/>
      <c r="CH34" s="668"/>
      <c r="CI34" s="668"/>
      <c r="CJ34" s="668"/>
      <c r="CK34" s="668"/>
      <c r="CL34" s="668"/>
      <c r="CM34" s="668"/>
      <c r="CN34" s="668"/>
      <c r="CO34" s="668"/>
      <c r="CP34" s="668"/>
      <c r="CQ34" s="669"/>
      <c r="CR34" s="629">
        <v>701891</v>
      </c>
      <c r="CS34" s="630"/>
      <c r="CT34" s="630"/>
      <c r="CU34" s="630"/>
      <c r="CV34" s="630"/>
      <c r="CW34" s="630"/>
      <c r="CX34" s="630"/>
      <c r="CY34" s="631"/>
      <c r="CZ34" s="632">
        <v>15.4</v>
      </c>
      <c r="DA34" s="642"/>
      <c r="DB34" s="642"/>
      <c r="DC34" s="643"/>
      <c r="DD34" s="635">
        <v>500806</v>
      </c>
      <c r="DE34" s="630"/>
      <c r="DF34" s="630"/>
      <c r="DG34" s="630"/>
      <c r="DH34" s="630"/>
      <c r="DI34" s="630"/>
      <c r="DJ34" s="630"/>
      <c r="DK34" s="631"/>
      <c r="DL34" s="635">
        <v>393655</v>
      </c>
      <c r="DM34" s="630"/>
      <c r="DN34" s="630"/>
      <c r="DO34" s="630"/>
      <c r="DP34" s="630"/>
      <c r="DQ34" s="630"/>
      <c r="DR34" s="630"/>
      <c r="DS34" s="630"/>
      <c r="DT34" s="630"/>
      <c r="DU34" s="630"/>
      <c r="DV34" s="631"/>
      <c r="DW34" s="632">
        <v>15.2</v>
      </c>
      <c r="DX34" s="642"/>
      <c r="DY34" s="642"/>
      <c r="DZ34" s="642"/>
      <c r="EA34" s="642"/>
      <c r="EB34" s="642"/>
      <c r="EC34" s="663"/>
    </row>
    <row r="35" spans="2:133" ht="11.25" customHeight="1" x14ac:dyDescent="0.15">
      <c r="B35" s="626" t="s">
        <v>324</v>
      </c>
      <c r="C35" s="627"/>
      <c r="D35" s="627"/>
      <c r="E35" s="627"/>
      <c r="F35" s="627"/>
      <c r="G35" s="627"/>
      <c r="H35" s="627"/>
      <c r="I35" s="627"/>
      <c r="J35" s="627"/>
      <c r="K35" s="627"/>
      <c r="L35" s="627"/>
      <c r="M35" s="627"/>
      <c r="N35" s="627"/>
      <c r="O35" s="627"/>
      <c r="P35" s="627"/>
      <c r="Q35" s="628"/>
      <c r="R35" s="629">
        <v>28452</v>
      </c>
      <c r="S35" s="630"/>
      <c r="T35" s="630"/>
      <c r="U35" s="630"/>
      <c r="V35" s="630"/>
      <c r="W35" s="630"/>
      <c r="X35" s="630"/>
      <c r="Y35" s="631"/>
      <c r="Z35" s="656">
        <v>0.6</v>
      </c>
      <c r="AA35" s="656"/>
      <c r="AB35" s="656"/>
      <c r="AC35" s="656"/>
      <c r="AD35" s="657">
        <v>4555</v>
      </c>
      <c r="AE35" s="657"/>
      <c r="AF35" s="657"/>
      <c r="AG35" s="657"/>
      <c r="AH35" s="657"/>
      <c r="AI35" s="657"/>
      <c r="AJ35" s="657"/>
      <c r="AK35" s="657"/>
      <c r="AL35" s="632">
        <v>0.2</v>
      </c>
      <c r="AM35" s="633"/>
      <c r="AN35" s="633"/>
      <c r="AO35" s="658"/>
      <c r="AP35" s="221"/>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327</v>
      </c>
      <c r="CE35" s="668"/>
      <c r="CF35" s="668"/>
      <c r="CG35" s="668"/>
      <c r="CH35" s="668"/>
      <c r="CI35" s="668"/>
      <c r="CJ35" s="668"/>
      <c r="CK35" s="668"/>
      <c r="CL35" s="668"/>
      <c r="CM35" s="668"/>
      <c r="CN35" s="668"/>
      <c r="CO35" s="668"/>
      <c r="CP35" s="668"/>
      <c r="CQ35" s="669"/>
      <c r="CR35" s="629">
        <v>269577</v>
      </c>
      <c r="CS35" s="640"/>
      <c r="CT35" s="640"/>
      <c r="CU35" s="640"/>
      <c r="CV35" s="640"/>
      <c r="CW35" s="640"/>
      <c r="CX35" s="640"/>
      <c r="CY35" s="641"/>
      <c r="CZ35" s="632">
        <v>5.9</v>
      </c>
      <c r="DA35" s="642"/>
      <c r="DB35" s="642"/>
      <c r="DC35" s="643"/>
      <c r="DD35" s="635">
        <v>238671</v>
      </c>
      <c r="DE35" s="640"/>
      <c r="DF35" s="640"/>
      <c r="DG35" s="640"/>
      <c r="DH35" s="640"/>
      <c r="DI35" s="640"/>
      <c r="DJ35" s="640"/>
      <c r="DK35" s="641"/>
      <c r="DL35" s="635">
        <v>221561</v>
      </c>
      <c r="DM35" s="640"/>
      <c r="DN35" s="640"/>
      <c r="DO35" s="640"/>
      <c r="DP35" s="640"/>
      <c r="DQ35" s="640"/>
      <c r="DR35" s="640"/>
      <c r="DS35" s="640"/>
      <c r="DT35" s="640"/>
      <c r="DU35" s="640"/>
      <c r="DV35" s="641"/>
      <c r="DW35" s="632">
        <v>8.6</v>
      </c>
      <c r="DX35" s="642"/>
      <c r="DY35" s="642"/>
      <c r="DZ35" s="642"/>
      <c r="EA35" s="642"/>
      <c r="EB35" s="642"/>
      <c r="EC35" s="663"/>
    </row>
    <row r="36" spans="2:133" ht="11.25" customHeight="1" x14ac:dyDescent="0.15">
      <c r="B36" s="626" t="s">
        <v>328</v>
      </c>
      <c r="C36" s="627"/>
      <c r="D36" s="627"/>
      <c r="E36" s="627"/>
      <c r="F36" s="627"/>
      <c r="G36" s="627"/>
      <c r="H36" s="627"/>
      <c r="I36" s="627"/>
      <c r="J36" s="627"/>
      <c r="K36" s="627"/>
      <c r="L36" s="627"/>
      <c r="M36" s="627"/>
      <c r="N36" s="627"/>
      <c r="O36" s="627"/>
      <c r="P36" s="627"/>
      <c r="Q36" s="628"/>
      <c r="R36" s="629">
        <v>70798</v>
      </c>
      <c r="S36" s="630"/>
      <c r="T36" s="630"/>
      <c r="U36" s="630"/>
      <c r="V36" s="630"/>
      <c r="W36" s="630"/>
      <c r="X36" s="630"/>
      <c r="Y36" s="631"/>
      <c r="Z36" s="656">
        <v>1.5</v>
      </c>
      <c r="AA36" s="656"/>
      <c r="AB36" s="656"/>
      <c r="AC36" s="656"/>
      <c r="AD36" s="657" t="s">
        <v>236</v>
      </c>
      <c r="AE36" s="657"/>
      <c r="AF36" s="657"/>
      <c r="AG36" s="657"/>
      <c r="AH36" s="657"/>
      <c r="AI36" s="657"/>
      <c r="AJ36" s="657"/>
      <c r="AK36" s="657"/>
      <c r="AL36" s="632" t="s">
        <v>236</v>
      </c>
      <c r="AM36" s="633"/>
      <c r="AN36" s="633"/>
      <c r="AO36" s="658"/>
      <c r="AP36" s="221"/>
      <c r="AQ36" s="679" t="s">
        <v>329</v>
      </c>
      <c r="AR36" s="680"/>
      <c r="AS36" s="680"/>
      <c r="AT36" s="680"/>
      <c r="AU36" s="680"/>
      <c r="AV36" s="680"/>
      <c r="AW36" s="680"/>
      <c r="AX36" s="680"/>
      <c r="AY36" s="681"/>
      <c r="AZ36" s="682">
        <v>211850</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338</v>
      </c>
      <c r="BW36" s="683"/>
      <c r="BX36" s="683"/>
      <c r="BY36" s="683"/>
      <c r="BZ36" s="683"/>
      <c r="CA36" s="683"/>
      <c r="CB36" s="684"/>
      <c r="CD36" s="671" t="s">
        <v>331</v>
      </c>
      <c r="CE36" s="668"/>
      <c r="CF36" s="668"/>
      <c r="CG36" s="668"/>
      <c r="CH36" s="668"/>
      <c r="CI36" s="668"/>
      <c r="CJ36" s="668"/>
      <c r="CK36" s="668"/>
      <c r="CL36" s="668"/>
      <c r="CM36" s="668"/>
      <c r="CN36" s="668"/>
      <c r="CO36" s="668"/>
      <c r="CP36" s="668"/>
      <c r="CQ36" s="669"/>
      <c r="CR36" s="629">
        <v>764914</v>
      </c>
      <c r="CS36" s="630"/>
      <c r="CT36" s="630"/>
      <c r="CU36" s="630"/>
      <c r="CV36" s="630"/>
      <c r="CW36" s="630"/>
      <c r="CX36" s="630"/>
      <c r="CY36" s="631"/>
      <c r="CZ36" s="632">
        <v>16.7</v>
      </c>
      <c r="DA36" s="642"/>
      <c r="DB36" s="642"/>
      <c r="DC36" s="643"/>
      <c r="DD36" s="635">
        <v>523897</v>
      </c>
      <c r="DE36" s="630"/>
      <c r="DF36" s="630"/>
      <c r="DG36" s="630"/>
      <c r="DH36" s="630"/>
      <c r="DI36" s="630"/>
      <c r="DJ36" s="630"/>
      <c r="DK36" s="631"/>
      <c r="DL36" s="635">
        <v>262299</v>
      </c>
      <c r="DM36" s="630"/>
      <c r="DN36" s="630"/>
      <c r="DO36" s="630"/>
      <c r="DP36" s="630"/>
      <c r="DQ36" s="630"/>
      <c r="DR36" s="630"/>
      <c r="DS36" s="630"/>
      <c r="DT36" s="630"/>
      <c r="DU36" s="630"/>
      <c r="DV36" s="631"/>
      <c r="DW36" s="632">
        <v>10.1</v>
      </c>
      <c r="DX36" s="642"/>
      <c r="DY36" s="642"/>
      <c r="DZ36" s="642"/>
      <c r="EA36" s="642"/>
      <c r="EB36" s="642"/>
      <c r="EC36" s="663"/>
    </row>
    <row r="37" spans="2:133" ht="11.25" customHeight="1" x14ac:dyDescent="0.15">
      <c r="B37" s="626" t="s">
        <v>332</v>
      </c>
      <c r="C37" s="627"/>
      <c r="D37" s="627"/>
      <c r="E37" s="627"/>
      <c r="F37" s="627"/>
      <c r="G37" s="627"/>
      <c r="H37" s="627"/>
      <c r="I37" s="627"/>
      <c r="J37" s="627"/>
      <c r="K37" s="627"/>
      <c r="L37" s="627"/>
      <c r="M37" s="627"/>
      <c r="N37" s="627"/>
      <c r="O37" s="627"/>
      <c r="P37" s="627"/>
      <c r="Q37" s="628"/>
      <c r="R37" s="629">
        <v>16166</v>
      </c>
      <c r="S37" s="630"/>
      <c r="T37" s="630"/>
      <c r="U37" s="630"/>
      <c r="V37" s="630"/>
      <c r="W37" s="630"/>
      <c r="X37" s="630"/>
      <c r="Y37" s="631"/>
      <c r="Z37" s="656">
        <v>0.3</v>
      </c>
      <c r="AA37" s="656"/>
      <c r="AB37" s="656"/>
      <c r="AC37" s="656"/>
      <c r="AD37" s="657" t="s">
        <v>127</v>
      </c>
      <c r="AE37" s="657"/>
      <c r="AF37" s="657"/>
      <c r="AG37" s="657"/>
      <c r="AH37" s="657"/>
      <c r="AI37" s="657"/>
      <c r="AJ37" s="657"/>
      <c r="AK37" s="657"/>
      <c r="AL37" s="632" t="s">
        <v>236</v>
      </c>
      <c r="AM37" s="633"/>
      <c r="AN37" s="633"/>
      <c r="AO37" s="658"/>
      <c r="AQ37" s="664" t="s">
        <v>333</v>
      </c>
      <c r="AR37" s="665"/>
      <c r="AS37" s="665"/>
      <c r="AT37" s="665"/>
      <c r="AU37" s="665"/>
      <c r="AV37" s="665"/>
      <c r="AW37" s="665"/>
      <c r="AX37" s="665"/>
      <c r="AY37" s="666"/>
      <c r="AZ37" s="629">
        <v>52947</v>
      </c>
      <c r="BA37" s="630"/>
      <c r="BB37" s="630"/>
      <c r="BC37" s="630"/>
      <c r="BD37" s="640"/>
      <c r="BE37" s="640"/>
      <c r="BF37" s="667"/>
      <c r="BG37" s="671" t="s">
        <v>334</v>
      </c>
      <c r="BH37" s="668"/>
      <c r="BI37" s="668"/>
      <c r="BJ37" s="668"/>
      <c r="BK37" s="668"/>
      <c r="BL37" s="668"/>
      <c r="BM37" s="668"/>
      <c r="BN37" s="668"/>
      <c r="BO37" s="668"/>
      <c r="BP37" s="668"/>
      <c r="BQ37" s="668"/>
      <c r="BR37" s="668"/>
      <c r="BS37" s="668"/>
      <c r="BT37" s="668"/>
      <c r="BU37" s="669"/>
      <c r="BV37" s="629">
        <v>-51</v>
      </c>
      <c r="BW37" s="630"/>
      <c r="BX37" s="630"/>
      <c r="BY37" s="630"/>
      <c r="BZ37" s="630"/>
      <c r="CA37" s="630"/>
      <c r="CB37" s="670"/>
      <c r="CD37" s="671" t="s">
        <v>335</v>
      </c>
      <c r="CE37" s="668"/>
      <c r="CF37" s="668"/>
      <c r="CG37" s="668"/>
      <c r="CH37" s="668"/>
      <c r="CI37" s="668"/>
      <c r="CJ37" s="668"/>
      <c r="CK37" s="668"/>
      <c r="CL37" s="668"/>
      <c r="CM37" s="668"/>
      <c r="CN37" s="668"/>
      <c r="CO37" s="668"/>
      <c r="CP37" s="668"/>
      <c r="CQ37" s="669"/>
      <c r="CR37" s="629">
        <v>161958</v>
      </c>
      <c r="CS37" s="640"/>
      <c r="CT37" s="640"/>
      <c r="CU37" s="640"/>
      <c r="CV37" s="640"/>
      <c r="CW37" s="640"/>
      <c r="CX37" s="640"/>
      <c r="CY37" s="641"/>
      <c r="CZ37" s="632">
        <v>3.5</v>
      </c>
      <c r="DA37" s="642"/>
      <c r="DB37" s="642"/>
      <c r="DC37" s="643"/>
      <c r="DD37" s="635">
        <v>153558</v>
      </c>
      <c r="DE37" s="640"/>
      <c r="DF37" s="640"/>
      <c r="DG37" s="640"/>
      <c r="DH37" s="640"/>
      <c r="DI37" s="640"/>
      <c r="DJ37" s="640"/>
      <c r="DK37" s="641"/>
      <c r="DL37" s="635">
        <v>153558</v>
      </c>
      <c r="DM37" s="640"/>
      <c r="DN37" s="640"/>
      <c r="DO37" s="640"/>
      <c r="DP37" s="640"/>
      <c r="DQ37" s="640"/>
      <c r="DR37" s="640"/>
      <c r="DS37" s="640"/>
      <c r="DT37" s="640"/>
      <c r="DU37" s="640"/>
      <c r="DV37" s="641"/>
      <c r="DW37" s="632">
        <v>5.9</v>
      </c>
      <c r="DX37" s="642"/>
      <c r="DY37" s="642"/>
      <c r="DZ37" s="642"/>
      <c r="EA37" s="642"/>
      <c r="EB37" s="642"/>
      <c r="EC37" s="663"/>
    </row>
    <row r="38" spans="2:133" ht="11.25" customHeight="1" x14ac:dyDescent="0.15">
      <c r="B38" s="626" t="s">
        <v>336</v>
      </c>
      <c r="C38" s="627"/>
      <c r="D38" s="627"/>
      <c r="E38" s="627"/>
      <c r="F38" s="627"/>
      <c r="G38" s="627"/>
      <c r="H38" s="627"/>
      <c r="I38" s="627"/>
      <c r="J38" s="627"/>
      <c r="K38" s="627"/>
      <c r="L38" s="627"/>
      <c r="M38" s="627"/>
      <c r="N38" s="627"/>
      <c r="O38" s="627"/>
      <c r="P38" s="627"/>
      <c r="Q38" s="628"/>
      <c r="R38" s="629">
        <v>54328</v>
      </c>
      <c r="S38" s="630"/>
      <c r="T38" s="630"/>
      <c r="U38" s="630"/>
      <c r="V38" s="630"/>
      <c r="W38" s="630"/>
      <c r="X38" s="630"/>
      <c r="Y38" s="631"/>
      <c r="Z38" s="656">
        <v>1.2</v>
      </c>
      <c r="AA38" s="656"/>
      <c r="AB38" s="656"/>
      <c r="AC38" s="656"/>
      <c r="AD38" s="657" t="s">
        <v>236</v>
      </c>
      <c r="AE38" s="657"/>
      <c r="AF38" s="657"/>
      <c r="AG38" s="657"/>
      <c r="AH38" s="657"/>
      <c r="AI38" s="657"/>
      <c r="AJ38" s="657"/>
      <c r="AK38" s="657"/>
      <c r="AL38" s="632" t="s">
        <v>236</v>
      </c>
      <c r="AM38" s="633"/>
      <c r="AN38" s="633"/>
      <c r="AO38" s="658"/>
      <c r="AQ38" s="664" t="s">
        <v>337</v>
      </c>
      <c r="AR38" s="665"/>
      <c r="AS38" s="665"/>
      <c r="AT38" s="665"/>
      <c r="AU38" s="665"/>
      <c r="AV38" s="665"/>
      <c r="AW38" s="665"/>
      <c r="AX38" s="665"/>
      <c r="AY38" s="666"/>
      <c r="AZ38" s="629">
        <v>48997</v>
      </c>
      <c r="BA38" s="630"/>
      <c r="BB38" s="630"/>
      <c r="BC38" s="630"/>
      <c r="BD38" s="640"/>
      <c r="BE38" s="640"/>
      <c r="BF38" s="667"/>
      <c r="BG38" s="671" t="s">
        <v>338</v>
      </c>
      <c r="BH38" s="668"/>
      <c r="BI38" s="668"/>
      <c r="BJ38" s="668"/>
      <c r="BK38" s="668"/>
      <c r="BL38" s="668"/>
      <c r="BM38" s="668"/>
      <c r="BN38" s="668"/>
      <c r="BO38" s="668"/>
      <c r="BP38" s="668"/>
      <c r="BQ38" s="668"/>
      <c r="BR38" s="668"/>
      <c r="BS38" s="668"/>
      <c r="BT38" s="668"/>
      <c r="BU38" s="669"/>
      <c r="BV38" s="629">
        <v>190</v>
      </c>
      <c r="BW38" s="630"/>
      <c r="BX38" s="630"/>
      <c r="BY38" s="630"/>
      <c r="BZ38" s="630"/>
      <c r="CA38" s="630"/>
      <c r="CB38" s="670"/>
      <c r="CD38" s="671" t="s">
        <v>339</v>
      </c>
      <c r="CE38" s="668"/>
      <c r="CF38" s="668"/>
      <c r="CG38" s="668"/>
      <c r="CH38" s="668"/>
      <c r="CI38" s="668"/>
      <c r="CJ38" s="668"/>
      <c r="CK38" s="668"/>
      <c r="CL38" s="668"/>
      <c r="CM38" s="668"/>
      <c r="CN38" s="668"/>
      <c r="CO38" s="668"/>
      <c r="CP38" s="668"/>
      <c r="CQ38" s="669"/>
      <c r="CR38" s="629">
        <v>211850</v>
      </c>
      <c r="CS38" s="630"/>
      <c r="CT38" s="630"/>
      <c r="CU38" s="630"/>
      <c r="CV38" s="630"/>
      <c r="CW38" s="630"/>
      <c r="CX38" s="630"/>
      <c r="CY38" s="631"/>
      <c r="CZ38" s="632">
        <v>4.5999999999999996</v>
      </c>
      <c r="DA38" s="642"/>
      <c r="DB38" s="642"/>
      <c r="DC38" s="643"/>
      <c r="DD38" s="635">
        <v>200749</v>
      </c>
      <c r="DE38" s="630"/>
      <c r="DF38" s="630"/>
      <c r="DG38" s="630"/>
      <c r="DH38" s="630"/>
      <c r="DI38" s="630"/>
      <c r="DJ38" s="630"/>
      <c r="DK38" s="631"/>
      <c r="DL38" s="635">
        <v>157796</v>
      </c>
      <c r="DM38" s="630"/>
      <c r="DN38" s="630"/>
      <c r="DO38" s="630"/>
      <c r="DP38" s="630"/>
      <c r="DQ38" s="630"/>
      <c r="DR38" s="630"/>
      <c r="DS38" s="630"/>
      <c r="DT38" s="630"/>
      <c r="DU38" s="630"/>
      <c r="DV38" s="631"/>
      <c r="DW38" s="632">
        <v>6.1</v>
      </c>
      <c r="DX38" s="642"/>
      <c r="DY38" s="642"/>
      <c r="DZ38" s="642"/>
      <c r="EA38" s="642"/>
      <c r="EB38" s="642"/>
      <c r="EC38" s="663"/>
    </row>
    <row r="39" spans="2:133" ht="11.25" customHeight="1" x14ac:dyDescent="0.15">
      <c r="B39" s="626" t="s">
        <v>340</v>
      </c>
      <c r="C39" s="627"/>
      <c r="D39" s="627"/>
      <c r="E39" s="627"/>
      <c r="F39" s="627"/>
      <c r="G39" s="627"/>
      <c r="H39" s="627"/>
      <c r="I39" s="627"/>
      <c r="J39" s="627"/>
      <c r="K39" s="627"/>
      <c r="L39" s="627"/>
      <c r="M39" s="627"/>
      <c r="N39" s="627"/>
      <c r="O39" s="627"/>
      <c r="P39" s="627"/>
      <c r="Q39" s="628"/>
      <c r="R39" s="629">
        <v>76014</v>
      </c>
      <c r="S39" s="630"/>
      <c r="T39" s="630"/>
      <c r="U39" s="630"/>
      <c r="V39" s="630"/>
      <c r="W39" s="630"/>
      <c r="X39" s="630"/>
      <c r="Y39" s="631"/>
      <c r="Z39" s="656">
        <v>1.6</v>
      </c>
      <c r="AA39" s="656"/>
      <c r="AB39" s="656"/>
      <c r="AC39" s="656"/>
      <c r="AD39" s="657">
        <v>5623</v>
      </c>
      <c r="AE39" s="657"/>
      <c r="AF39" s="657"/>
      <c r="AG39" s="657"/>
      <c r="AH39" s="657"/>
      <c r="AI39" s="657"/>
      <c r="AJ39" s="657"/>
      <c r="AK39" s="657"/>
      <c r="AL39" s="632">
        <v>0.2</v>
      </c>
      <c r="AM39" s="633"/>
      <c r="AN39" s="633"/>
      <c r="AO39" s="658"/>
      <c r="AQ39" s="664" t="s">
        <v>341</v>
      </c>
      <c r="AR39" s="665"/>
      <c r="AS39" s="665"/>
      <c r="AT39" s="665"/>
      <c r="AU39" s="665"/>
      <c r="AV39" s="665"/>
      <c r="AW39" s="665"/>
      <c r="AX39" s="665"/>
      <c r="AY39" s="666"/>
      <c r="AZ39" s="629">
        <v>3925</v>
      </c>
      <c r="BA39" s="630"/>
      <c r="BB39" s="630"/>
      <c r="BC39" s="630"/>
      <c r="BD39" s="640"/>
      <c r="BE39" s="640"/>
      <c r="BF39" s="667"/>
      <c r="BG39" s="671" t="s">
        <v>342</v>
      </c>
      <c r="BH39" s="668"/>
      <c r="BI39" s="668"/>
      <c r="BJ39" s="668"/>
      <c r="BK39" s="668"/>
      <c r="BL39" s="668"/>
      <c r="BM39" s="668"/>
      <c r="BN39" s="668"/>
      <c r="BO39" s="668"/>
      <c r="BP39" s="668"/>
      <c r="BQ39" s="668"/>
      <c r="BR39" s="668"/>
      <c r="BS39" s="668"/>
      <c r="BT39" s="668"/>
      <c r="BU39" s="669"/>
      <c r="BV39" s="629">
        <v>333</v>
      </c>
      <c r="BW39" s="630"/>
      <c r="BX39" s="630"/>
      <c r="BY39" s="630"/>
      <c r="BZ39" s="630"/>
      <c r="CA39" s="630"/>
      <c r="CB39" s="670"/>
      <c r="CD39" s="671" t="s">
        <v>343</v>
      </c>
      <c r="CE39" s="668"/>
      <c r="CF39" s="668"/>
      <c r="CG39" s="668"/>
      <c r="CH39" s="668"/>
      <c r="CI39" s="668"/>
      <c r="CJ39" s="668"/>
      <c r="CK39" s="668"/>
      <c r="CL39" s="668"/>
      <c r="CM39" s="668"/>
      <c r="CN39" s="668"/>
      <c r="CO39" s="668"/>
      <c r="CP39" s="668"/>
      <c r="CQ39" s="669"/>
      <c r="CR39" s="629">
        <v>117909</v>
      </c>
      <c r="CS39" s="640"/>
      <c r="CT39" s="640"/>
      <c r="CU39" s="640"/>
      <c r="CV39" s="640"/>
      <c r="CW39" s="640"/>
      <c r="CX39" s="640"/>
      <c r="CY39" s="641"/>
      <c r="CZ39" s="632">
        <v>2.6</v>
      </c>
      <c r="DA39" s="642"/>
      <c r="DB39" s="642"/>
      <c r="DC39" s="643"/>
      <c r="DD39" s="635">
        <v>47950</v>
      </c>
      <c r="DE39" s="640"/>
      <c r="DF39" s="640"/>
      <c r="DG39" s="640"/>
      <c r="DH39" s="640"/>
      <c r="DI39" s="640"/>
      <c r="DJ39" s="640"/>
      <c r="DK39" s="641"/>
      <c r="DL39" s="635" t="s">
        <v>344</v>
      </c>
      <c r="DM39" s="640"/>
      <c r="DN39" s="640"/>
      <c r="DO39" s="640"/>
      <c r="DP39" s="640"/>
      <c r="DQ39" s="640"/>
      <c r="DR39" s="640"/>
      <c r="DS39" s="640"/>
      <c r="DT39" s="640"/>
      <c r="DU39" s="640"/>
      <c r="DV39" s="641"/>
      <c r="DW39" s="632" t="s">
        <v>236</v>
      </c>
      <c r="DX39" s="642"/>
      <c r="DY39" s="642"/>
      <c r="DZ39" s="642"/>
      <c r="EA39" s="642"/>
      <c r="EB39" s="642"/>
      <c r="EC39" s="663"/>
    </row>
    <row r="40" spans="2:133" ht="11.25" customHeight="1" x14ac:dyDescent="0.15">
      <c r="B40" s="626" t="s">
        <v>345</v>
      </c>
      <c r="C40" s="627"/>
      <c r="D40" s="627"/>
      <c r="E40" s="627"/>
      <c r="F40" s="627"/>
      <c r="G40" s="627"/>
      <c r="H40" s="627"/>
      <c r="I40" s="627"/>
      <c r="J40" s="627"/>
      <c r="K40" s="627"/>
      <c r="L40" s="627"/>
      <c r="M40" s="627"/>
      <c r="N40" s="627"/>
      <c r="O40" s="627"/>
      <c r="P40" s="627"/>
      <c r="Q40" s="628"/>
      <c r="R40" s="629">
        <v>854998</v>
      </c>
      <c r="S40" s="630"/>
      <c r="T40" s="630"/>
      <c r="U40" s="630"/>
      <c r="V40" s="630"/>
      <c r="W40" s="630"/>
      <c r="X40" s="630"/>
      <c r="Y40" s="631"/>
      <c r="Z40" s="656">
        <v>18.3</v>
      </c>
      <c r="AA40" s="656"/>
      <c r="AB40" s="656"/>
      <c r="AC40" s="656"/>
      <c r="AD40" s="657" t="s">
        <v>236</v>
      </c>
      <c r="AE40" s="657"/>
      <c r="AF40" s="657"/>
      <c r="AG40" s="657"/>
      <c r="AH40" s="657"/>
      <c r="AI40" s="657"/>
      <c r="AJ40" s="657"/>
      <c r="AK40" s="657"/>
      <c r="AL40" s="632" t="s">
        <v>236</v>
      </c>
      <c r="AM40" s="633"/>
      <c r="AN40" s="633"/>
      <c r="AO40" s="658"/>
      <c r="AQ40" s="664" t="s">
        <v>346</v>
      </c>
      <c r="AR40" s="665"/>
      <c r="AS40" s="665"/>
      <c r="AT40" s="665"/>
      <c r="AU40" s="665"/>
      <c r="AV40" s="665"/>
      <c r="AW40" s="665"/>
      <c r="AX40" s="665"/>
      <c r="AY40" s="666"/>
      <c r="AZ40" s="629" t="s">
        <v>236</v>
      </c>
      <c r="BA40" s="630"/>
      <c r="BB40" s="630"/>
      <c r="BC40" s="630"/>
      <c r="BD40" s="640"/>
      <c r="BE40" s="640"/>
      <c r="BF40" s="667"/>
      <c r="BG40" s="672" t="s">
        <v>347</v>
      </c>
      <c r="BH40" s="673"/>
      <c r="BI40" s="673"/>
      <c r="BJ40" s="673"/>
      <c r="BK40" s="673"/>
      <c r="BL40" s="222"/>
      <c r="BM40" s="668" t="s">
        <v>348</v>
      </c>
      <c r="BN40" s="668"/>
      <c r="BO40" s="668"/>
      <c r="BP40" s="668"/>
      <c r="BQ40" s="668"/>
      <c r="BR40" s="668"/>
      <c r="BS40" s="668"/>
      <c r="BT40" s="668"/>
      <c r="BU40" s="669"/>
      <c r="BV40" s="629">
        <v>111</v>
      </c>
      <c r="BW40" s="630"/>
      <c r="BX40" s="630"/>
      <c r="BY40" s="630"/>
      <c r="BZ40" s="630"/>
      <c r="CA40" s="630"/>
      <c r="CB40" s="670"/>
      <c r="CD40" s="671" t="s">
        <v>349</v>
      </c>
      <c r="CE40" s="668"/>
      <c r="CF40" s="668"/>
      <c r="CG40" s="668"/>
      <c r="CH40" s="668"/>
      <c r="CI40" s="668"/>
      <c r="CJ40" s="668"/>
      <c r="CK40" s="668"/>
      <c r="CL40" s="668"/>
      <c r="CM40" s="668"/>
      <c r="CN40" s="668"/>
      <c r="CO40" s="668"/>
      <c r="CP40" s="668"/>
      <c r="CQ40" s="669"/>
      <c r="CR40" s="629">
        <v>360</v>
      </c>
      <c r="CS40" s="630"/>
      <c r="CT40" s="630"/>
      <c r="CU40" s="630"/>
      <c r="CV40" s="630"/>
      <c r="CW40" s="630"/>
      <c r="CX40" s="630"/>
      <c r="CY40" s="631"/>
      <c r="CZ40" s="632">
        <v>0</v>
      </c>
      <c r="DA40" s="642"/>
      <c r="DB40" s="642"/>
      <c r="DC40" s="643"/>
      <c r="DD40" s="635" t="s">
        <v>236</v>
      </c>
      <c r="DE40" s="630"/>
      <c r="DF40" s="630"/>
      <c r="DG40" s="630"/>
      <c r="DH40" s="630"/>
      <c r="DI40" s="630"/>
      <c r="DJ40" s="630"/>
      <c r="DK40" s="631"/>
      <c r="DL40" s="635" t="s">
        <v>236</v>
      </c>
      <c r="DM40" s="630"/>
      <c r="DN40" s="630"/>
      <c r="DO40" s="630"/>
      <c r="DP40" s="630"/>
      <c r="DQ40" s="630"/>
      <c r="DR40" s="630"/>
      <c r="DS40" s="630"/>
      <c r="DT40" s="630"/>
      <c r="DU40" s="630"/>
      <c r="DV40" s="631"/>
      <c r="DW40" s="632" t="s">
        <v>127</v>
      </c>
      <c r="DX40" s="642"/>
      <c r="DY40" s="642"/>
      <c r="DZ40" s="642"/>
      <c r="EA40" s="642"/>
      <c r="EB40" s="642"/>
      <c r="EC40" s="663"/>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344</v>
      </c>
      <c r="S41" s="630"/>
      <c r="T41" s="630"/>
      <c r="U41" s="630"/>
      <c r="V41" s="630"/>
      <c r="W41" s="630"/>
      <c r="X41" s="630"/>
      <c r="Y41" s="631"/>
      <c r="Z41" s="656" t="s">
        <v>127</v>
      </c>
      <c r="AA41" s="656"/>
      <c r="AB41" s="656"/>
      <c r="AC41" s="656"/>
      <c r="AD41" s="657" t="s">
        <v>236</v>
      </c>
      <c r="AE41" s="657"/>
      <c r="AF41" s="657"/>
      <c r="AG41" s="657"/>
      <c r="AH41" s="657"/>
      <c r="AI41" s="657"/>
      <c r="AJ41" s="657"/>
      <c r="AK41" s="657"/>
      <c r="AL41" s="632" t="s">
        <v>236</v>
      </c>
      <c r="AM41" s="633"/>
      <c r="AN41" s="633"/>
      <c r="AO41" s="658"/>
      <c r="AQ41" s="664" t="s">
        <v>351</v>
      </c>
      <c r="AR41" s="665"/>
      <c r="AS41" s="665"/>
      <c r="AT41" s="665"/>
      <c r="AU41" s="665"/>
      <c r="AV41" s="665"/>
      <c r="AW41" s="665"/>
      <c r="AX41" s="665"/>
      <c r="AY41" s="666"/>
      <c r="AZ41" s="629">
        <v>25028</v>
      </c>
      <c r="BA41" s="630"/>
      <c r="BB41" s="630"/>
      <c r="BC41" s="630"/>
      <c r="BD41" s="640"/>
      <c r="BE41" s="640"/>
      <c r="BF41" s="667"/>
      <c r="BG41" s="672"/>
      <c r="BH41" s="673"/>
      <c r="BI41" s="673"/>
      <c r="BJ41" s="673"/>
      <c r="BK41" s="673"/>
      <c r="BL41" s="222"/>
      <c r="BM41" s="668" t="s">
        <v>352</v>
      </c>
      <c r="BN41" s="668"/>
      <c r="BO41" s="668"/>
      <c r="BP41" s="668"/>
      <c r="BQ41" s="668"/>
      <c r="BR41" s="668"/>
      <c r="BS41" s="668"/>
      <c r="BT41" s="668"/>
      <c r="BU41" s="669"/>
      <c r="BV41" s="629" t="s">
        <v>236</v>
      </c>
      <c r="BW41" s="630"/>
      <c r="BX41" s="630"/>
      <c r="BY41" s="630"/>
      <c r="BZ41" s="630"/>
      <c r="CA41" s="630"/>
      <c r="CB41" s="670"/>
      <c r="CD41" s="671" t="s">
        <v>353</v>
      </c>
      <c r="CE41" s="668"/>
      <c r="CF41" s="668"/>
      <c r="CG41" s="668"/>
      <c r="CH41" s="668"/>
      <c r="CI41" s="668"/>
      <c r="CJ41" s="668"/>
      <c r="CK41" s="668"/>
      <c r="CL41" s="668"/>
      <c r="CM41" s="668"/>
      <c r="CN41" s="668"/>
      <c r="CO41" s="668"/>
      <c r="CP41" s="668"/>
      <c r="CQ41" s="669"/>
      <c r="CR41" s="629" t="s">
        <v>344</v>
      </c>
      <c r="CS41" s="640"/>
      <c r="CT41" s="640"/>
      <c r="CU41" s="640"/>
      <c r="CV41" s="640"/>
      <c r="CW41" s="640"/>
      <c r="CX41" s="640"/>
      <c r="CY41" s="641"/>
      <c r="CZ41" s="632" t="s">
        <v>127</v>
      </c>
      <c r="DA41" s="642"/>
      <c r="DB41" s="642"/>
      <c r="DC41" s="643"/>
      <c r="DD41" s="635" t="s">
        <v>236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236</v>
      </c>
      <c r="S42" s="630"/>
      <c r="T42" s="630"/>
      <c r="U42" s="630"/>
      <c r="V42" s="630"/>
      <c r="W42" s="630"/>
      <c r="X42" s="630"/>
      <c r="Y42" s="631"/>
      <c r="Z42" s="656" t="s">
        <v>236</v>
      </c>
      <c r="AA42" s="656"/>
      <c r="AB42" s="656"/>
      <c r="AC42" s="656"/>
      <c r="AD42" s="657" t="s">
        <v>236</v>
      </c>
      <c r="AE42" s="657"/>
      <c r="AF42" s="657"/>
      <c r="AG42" s="657"/>
      <c r="AH42" s="657"/>
      <c r="AI42" s="657"/>
      <c r="AJ42" s="657"/>
      <c r="AK42" s="657"/>
      <c r="AL42" s="632" t="s">
        <v>344</v>
      </c>
      <c r="AM42" s="633"/>
      <c r="AN42" s="633"/>
      <c r="AO42" s="658"/>
      <c r="AQ42" s="676" t="s">
        <v>355</v>
      </c>
      <c r="AR42" s="677"/>
      <c r="AS42" s="677"/>
      <c r="AT42" s="677"/>
      <c r="AU42" s="677"/>
      <c r="AV42" s="677"/>
      <c r="AW42" s="677"/>
      <c r="AX42" s="677"/>
      <c r="AY42" s="678"/>
      <c r="AZ42" s="609">
        <v>80953</v>
      </c>
      <c r="BA42" s="644"/>
      <c r="BB42" s="644"/>
      <c r="BC42" s="644"/>
      <c r="BD42" s="610"/>
      <c r="BE42" s="610"/>
      <c r="BF42" s="659"/>
      <c r="BG42" s="674"/>
      <c r="BH42" s="675"/>
      <c r="BI42" s="675"/>
      <c r="BJ42" s="675"/>
      <c r="BK42" s="675"/>
      <c r="BL42" s="223"/>
      <c r="BM42" s="660" t="s">
        <v>356</v>
      </c>
      <c r="BN42" s="660"/>
      <c r="BO42" s="660"/>
      <c r="BP42" s="660"/>
      <c r="BQ42" s="660"/>
      <c r="BR42" s="660"/>
      <c r="BS42" s="660"/>
      <c r="BT42" s="660"/>
      <c r="BU42" s="661"/>
      <c r="BV42" s="609">
        <v>274</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1081611</v>
      </c>
      <c r="CS42" s="640"/>
      <c r="CT42" s="640"/>
      <c r="CU42" s="640"/>
      <c r="CV42" s="640"/>
      <c r="CW42" s="640"/>
      <c r="CX42" s="640"/>
      <c r="CY42" s="641"/>
      <c r="CZ42" s="632">
        <v>23.7</v>
      </c>
      <c r="DA42" s="642"/>
      <c r="DB42" s="642"/>
      <c r="DC42" s="643"/>
      <c r="DD42" s="635">
        <v>162768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358</v>
      </c>
      <c r="C43" s="627"/>
      <c r="D43" s="627"/>
      <c r="E43" s="627"/>
      <c r="F43" s="627"/>
      <c r="G43" s="627"/>
      <c r="H43" s="627"/>
      <c r="I43" s="627"/>
      <c r="J43" s="627"/>
      <c r="K43" s="627"/>
      <c r="L43" s="627"/>
      <c r="M43" s="627"/>
      <c r="N43" s="627"/>
      <c r="O43" s="627"/>
      <c r="P43" s="627"/>
      <c r="Q43" s="628"/>
      <c r="R43" s="629">
        <v>71598</v>
      </c>
      <c r="S43" s="630"/>
      <c r="T43" s="630"/>
      <c r="U43" s="630"/>
      <c r="V43" s="630"/>
      <c r="W43" s="630"/>
      <c r="X43" s="630"/>
      <c r="Y43" s="631"/>
      <c r="Z43" s="656">
        <v>1.5</v>
      </c>
      <c r="AA43" s="656"/>
      <c r="AB43" s="656"/>
      <c r="AC43" s="656"/>
      <c r="AD43" s="657" t="s">
        <v>236</v>
      </c>
      <c r="AE43" s="657"/>
      <c r="AF43" s="657"/>
      <c r="AG43" s="657"/>
      <c r="AH43" s="657"/>
      <c r="AI43" s="657"/>
      <c r="AJ43" s="657"/>
      <c r="AK43" s="657"/>
      <c r="AL43" s="632" t="s">
        <v>236</v>
      </c>
      <c r="AM43" s="633"/>
      <c r="AN43" s="633"/>
      <c r="AO43" s="658"/>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19805</v>
      </c>
      <c r="CS43" s="640"/>
      <c r="CT43" s="640"/>
      <c r="CU43" s="640"/>
      <c r="CV43" s="640"/>
      <c r="CW43" s="640"/>
      <c r="CX43" s="640"/>
      <c r="CY43" s="641"/>
      <c r="CZ43" s="632">
        <v>0.4</v>
      </c>
      <c r="DA43" s="642"/>
      <c r="DB43" s="642"/>
      <c r="DC43" s="643"/>
      <c r="DD43" s="635">
        <v>19805</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360</v>
      </c>
      <c r="C44" s="607"/>
      <c r="D44" s="607"/>
      <c r="E44" s="607"/>
      <c r="F44" s="607"/>
      <c r="G44" s="607"/>
      <c r="H44" s="607"/>
      <c r="I44" s="607"/>
      <c r="J44" s="607"/>
      <c r="K44" s="607"/>
      <c r="L44" s="607"/>
      <c r="M44" s="607"/>
      <c r="N44" s="607"/>
      <c r="O44" s="607"/>
      <c r="P44" s="607"/>
      <c r="Q44" s="608"/>
      <c r="R44" s="609">
        <v>4662095</v>
      </c>
      <c r="S44" s="644"/>
      <c r="T44" s="644"/>
      <c r="U44" s="644"/>
      <c r="V44" s="644"/>
      <c r="W44" s="644"/>
      <c r="X44" s="644"/>
      <c r="Y44" s="645"/>
      <c r="Z44" s="646">
        <v>100</v>
      </c>
      <c r="AA44" s="646"/>
      <c r="AB44" s="646"/>
      <c r="AC44" s="646"/>
      <c r="AD44" s="647">
        <v>2513336</v>
      </c>
      <c r="AE44" s="647"/>
      <c r="AF44" s="647"/>
      <c r="AG44" s="647"/>
      <c r="AH44" s="647"/>
      <c r="AI44" s="647"/>
      <c r="AJ44" s="647"/>
      <c r="AK44" s="647"/>
      <c r="AL44" s="612">
        <v>100</v>
      </c>
      <c r="AM44" s="648"/>
      <c r="AN44" s="648"/>
      <c r="AO44" s="649"/>
      <c r="CD44" s="650" t="s">
        <v>306</v>
      </c>
      <c r="CE44" s="651"/>
      <c r="CF44" s="626" t="s">
        <v>361</v>
      </c>
      <c r="CG44" s="627"/>
      <c r="CH44" s="627"/>
      <c r="CI44" s="627"/>
      <c r="CJ44" s="627"/>
      <c r="CK44" s="627"/>
      <c r="CL44" s="627"/>
      <c r="CM44" s="627"/>
      <c r="CN44" s="627"/>
      <c r="CO44" s="627"/>
      <c r="CP44" s="627"/>
      <c r="CQ44" s="628"/>
      <c r="CR44" s="629">
        <v>1081611</v>
      </c>
      <c r="CS44" s="630"/>
      <c r="CT44" s="630"/>
      <c r="CU44" s="630"/>
      <c r="CV44" s="630"/>
      <c r="CW44" s="630"/>
      <c r="CX44" s="630"/>
      <c r="CY44" s="631"/>
      <c r="CZ44" s="632">
        <v>23.7</v>
      </c>
      <c r="DA44" s="633"/>
      <c r="DB44" s="633"/>
      <c r="DC44" s="634"/>
      <c r="DD44" s="635">
        <v>162768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362</v>
      </c>
      <c r="CG45" s="627"/>
      <c r="CH45" s="627"/>
      <c r="CI45" s="627"/>
      <c r="CJ45" s="627"/>
      <c r="CK45" s="627"/>
      <c r="CL45" s="627"/>
      <c r="CM45" s="627"/>
      <c r="CN45" s="627"/>
      <c r="CO45" s="627"/>
      <c r="CP45" s="627"/>
      <c r="CQ45" s="628"/>
      <c r="CR45" s="629">
        <v>448564</v>
      </c>
      <c r="CS45" s="640"/>
      <c r="CT45" s="640"/>
      <c r="CU45" s="640"/>
      <c r="CV45" s="640"/>
      <c r="CW45" s="640"/>
      <c r="CX45" s="640"/>
      <c r="CY45" s="641"/>
      <c r="CZ45" s="632">
        <v>9.8000000000000007</v>
      </c>
      <c r="DA45" s="642"/>
      <c r="DB45" s="642"/>
      <c r="DC45" s="643"/>
      <c r="DD45" s="635">
        <v>55287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364</v>
      </c>
      <c r="CG46" s="627"/>
      <c r="CH46" s="627"/>
      <c r="CI46" s="627"/>
      <c r="CJ46" s="627"/>
      <c r="CK46" s="627"/>
      <c r="CL46" s="627"/>
      <c r="CM46" s="627"/>
      <c r="CN46" s="627"/>
      <c r="CO46" s="627"/>
      <c r="CP46" s="627"/>
      <c r="CQ46" s="628"/>
      <c r="CR46" s="629">
        <v>564408</v>
      </c>
      <c r="CS46" s="630"/>
      <c r="CT46" s="630"/>
      <c r="CU46" s="630"/>
      <c r="CV46" s="630"/>
      <c r="CW46" s="630"/>
      <c r="CX46" s="630"/>
      <c r="CY46" s="631"/>
      <c r="CZ46" s="632">
        <v>12.3</v>
      </c>
      <c r="DA46" s="633"/>
      <c r="DB46" s="633"/>
      <c r="DC46" s="634"/>
      <c r="DD46" s="635">
        <v>101978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t="s">
        <v>127</v>
      </c>
      <c r="CS47" s="640"/>
      <c r="CT47" s="640"/>
      <c r="CU47" s="640"/>
      <c r="CV47" s="640"/>
      <c r="CW47" s="640"/>
      <c r="CX47" s="640"/>
      <c r="CY47" s="641"/>
      <c r="CZ47" s="632" t="s">
        <v>127</v>
      </c>
      <c r="DA47" s="642"/>
      <c r="DB47" s="642"/>
      <c r="DC47" s="643"/>
      <c r="DD47" s="635" t="s">
        <v>236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236</v>
      </c>
      <c r="CS48" s="630"/>
      <c r="CT48" s="630"/>
      <c r="CU48" s="630"/>
      <c r="CV48" s="630"/>
      <c r="CW48" s="630"/>
      <c r="CX48" s="630"/>
      <c r="CY48" s="631"/>
      <c r="CZ48" s="632" t="s">
        <v>236</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369</v>
      </c>
      <c r="CE49" s="607"/>
      <c r="CF49" s="607"/>
      <c r="CG49" s="607"/>
      <c r="CH49" s="607"/>
      <c r="CI49" s="607"/>
      <c r="CJ49" s="607"/>
      <c r="CK49" s="607"/>
      <c r="CL49" s="607"/>
      <c r="CM49" s="607"/>
      <c r="CN49" s="607"/>
      <c r="CO49" s="607"/>
      <c r="CP49" s="607"/>
      <c r="CQ49" s="608"/>
      <c r="CR49" s="609">
        <v>4571237</v>
      </c>
      <c r="CS49" s="610"/>
      <c r="CT49" s="610"/>
      <c r="CU49" s="610"/>
      <c r="CV49" s="610"/>
      <c r="CW49" s="610"/>
      <c r="CX49" s="610"/>
      <c r="CY49" s="611"/>
      <c r="CZ49" s="612">
        <v>100</v>
      </c>
      <c r="DA49" s="613"/>
      <c r="DB49" s="613"/>
      <c r="DC49" s="614"/>
      <c r="DD49" s="615">
        <v>2885252</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FGZ3AbSrLU1GOz4dXLHNfTF9OFlnc6IjJowP9NIHmZjRWkWlM1Nw/bASWL/VK6KEwrW7kOgsPvHN/DjZiEK7A==" saltValue="EWLzsmcZ5zFn5fyHamTmA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70" zoomScale="70" zoomScaleNormal="25" zoomScaleSheetLayoutView="70" workbookViewId="0">
      <selection activeCell="AU23" sqref="AU23:AY2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9" t="s">
        <v>370</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371</v>
      </c>
      <c r="DK2" s="1121"/>
      <c r="DL2" s="1121"/>
      <c r="DM2" s="1121"/>
      <c r="DN2" s="1121"/>
      <c r="DO2" s="1122"/>
      <c r="DP2" s="231"/>
      <c r="DQ2" s="1120" t="s">
        <v>372</v>
      </c>
      <c r="DR2" s="1121"/>
      <c r="DS2" s="1121"/>
      <c r="DT2" s="1121"/>
      <c r="DU2" s="1121"/>
      <c r="DV2" s="1121"/>
      <c r="DW2" s="1121"/>
      <c r="DX2" s="1121"/>
      <c r="DY2" s="1121"/>
      <c r="DZ2" s="112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15">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23"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5"/>
      <c r="BA5" s="235"/>
      <c r="BB5" s="235"/>
      <c r="BC5" s="235"/>
      <c r="BD5" s="235"/>
      <c r="BE5" s="236"/>
      <c r="BF5" s="236"/>
      <c r="BG5" s="236"/>
      <c r="BH5" s="236"/>
      <c r="BI5" s="236"/>
      <c r="BJ5" s="236"/>
      <c r="BK5" s="236"/>
      <c r="BL5" s="236"/>
      <c r="BM5" s="236"/>
      <c r="BN5" s="236"/>
      <c r="BO5" s="236"/>
      <c r="BP5" s="236"/>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13" t="s">
        <v>389</v>
      </c>
      <c r="DH5" s="1114"/>
      <c r="DI5" s="1114"/>
      <c r="DJ5" s="1114"/>
      <c r="DK5" s="1115"/>
      <c r="DL5" s="1113" t="s">
        <v>390</v>
      </c>
      <c r="DM5" s="1114"/>
      <c r="DN5" s="1114"/>
      <c r="DO5" s="1114"/>
      <c r="DP5" s="1115"/>
      <c r="DQ5" s="1030" t="s">
        <v>391</v>
      </c>
      <c r="DR5" s="1031"/>
      <c r="DS5" s="1031"/>
      <c r="DT5" s="1031"/>
      <c r="DU5" s="1032"/>
      <c r="DV5" s="1030" t="s">
        <v>382</v>
      </c>
      <c r="DW5" s="1031"/>
      <c r="DX5" s="1031"/>
      <c r="DY5" s="1031"/>
      <c r="DZ5" s="1044"/>
      <c r="EA5" s="237"/>
    </row>
    <row r="6" spans="1:131" s="23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15">
      <c r="A7" s="239">
        <v>1</v>
      </c>
      <c r="B7" s="1076" t="s">
        <v>392</v>
      </c>
      <c r="C7" s="1077"/>
      <c r="D7" s="1077"/>
      <c r="E7" s="1077"/>
      <c r="F7" s="1077"/>
      <c r="G7" s="1077"/>
      <c r="H7" s="1077"/>
      <c r="I7" s="1077"/>
      <c r="J7" s="1077"/>
      <c r="K7" s="1077"/>
      <c r="L7" s="1077"/>
      <c r="M7" s="1077"/>
      <c r="N7" s="1077"/>
      <c r="O7" s="1077"/>
      <c r="P7" s="1078"/>
      <c r="Q7" s="1131">
        <v>4675</v>
      </c>
      <c r="R7" s="1132"/>
      <c r="S7" s="1132"/>
      <c r="T7" s="1132"/>
      <c r="U7" s="1132"/>
      <c r="V7" s="1132">
        <v>4584</v>
      </c>
      <c r="W7" s="1132"/>
      <c r="X7" s="1132"/>
      <c r="Y7" s="1132"/>
      <c r="Z7" s="1132"/>
      <c r="AA7" s="1132">
        <v>91</v>
      </c>
      <c r="AB7" s="1132"/>
      <c r="AC7" s="1132"/>
      <c r="AD7" s="1132"/>
      <c r="AE7" s="1133"/>
      <c r="AF7" s="1134">
        <v>91</v>
      </c>
      <c r="AG7" s="1135"/>
      <c r="AH7" s="1135"/>
      <c r="AI7" s="1135"/>
      <c r="AJ7" s="1136"/>
      <c r="AK7" s="1137">
        <v>16</v>
      </c>
      <c r="AL7" s="1138"/>
      <c r="AM7" s="1138"/>
      <c r="AN7" s="1138"/>
      <c r="AO7" s="1138"/>
      <c r="AP7" s="1138">
        <v>5073</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598</v>
      </c>
      <c r="BT7" s="1129"/>
      <c r="BU7" s="1129"/>
      <c r="BV7" s="1129"/>
      <c r="BW7" s="1129"/>
      <c r="BX7" s="1129"/>
      <c r="BY7" s="1129"/>
      <c r="BZ7" s="1129"/>
      <c r="CA7" s="1129"/>
      <c r="CB7" s="1129"/>
      <c r="CC7" s="1129"/>
      <c r="CD7" s="1129"/>
      <c r="CE7" s="1129"/>
      <c r="CF7" s="1129"/>
      <c r="CG7" s="1141"/>
      <c r="CH7" s="1125">
        <v>13</v>
      </c>
      <c r="CI7" s="1126"/>
      <c r="CJ7" s="1126"/>
      <c r="CK7" s="1126"/>
      <c r="CL7" s="1127"/>
      <c r="CM7" s="1125">
        <v>98</v>
      </c>
      <c r="CN7" s="1126"/>
      <c r="CO7" s="1126"/>
      <c r="CP7" s="1126"/>
      <c r="CQ7" s="1127"/>
      <c r="CR7" s="1125">
        <v>6</v>
      </c>
      <c r="CS7" s="1126"/>
      <c r="CT7" s="1126"/>
      <c r="CU7" s="1126"/>
      <c r="CV7" s="1127"/>
      <c r="CW7" s="1125">
        <v>40</v>
      </c>
      <c r="CX7" s="1126"/>
      <c r="CY7" s="1126"/>
      <c r="CZ7" s="1126"/>
      <c r="DA7" s="1127"/>
      <c r="DB7" s="1125" t="s">
        <v>526</v>
      </c>
      <c r="DC7" s="1126"/>
      <c r="DD7" s="1126"/>
      <c r="DE7" s="1126"/>
      <c r="DF7" s="1127"/>
      <c r="DG7" s="1125" t="s">
        <v>526</v>
      </c>
      <c r="DH7" s="1126"/>
      <c r="DI7" s="1126"/>
      <c r="DJ7" s="1126"/>
      <c r="DK7" s="1127"/>
      <c r="DL7" s="1125" t="s">
        <v>526</v>
      </c>
      <c r="DM7" s="1126"/>
      <c r="DN7" s="1126"/>
      <c r="DO7" s="1126"/>
      <c r="DP7" s="1127"/>
      <c r="DQ7" s="1125" t="s">
        <v>526</v>
      </c>
      <c r="DR7" s="1126"/>
      <c r="DS7" s="1126"/>
      <c r="DT7" s="1126"/>
      <c r="DU7" s="1127"/>
      <c r="DV7" s="1128"/>
      <c r="DW7" s="1129"/>
      <c r="DX7" s="1129"/>
      <c r="DY7" s="1129"/>
      <c r="DZ7" s="1130"/>
      <c r="EA7" s="237"/>
    </row>
    <row r="8" spans="1:131" s="238" customFormat="1" ht="26.25" customHeight="1" x14ac:dyDescent="0.15">
      <c r="A8" s="241">
        <v>2</v>
      </c>
      <c r="B8" s="1059" t="s">
        <v>393</v>
      </c>
      <c r="C8" s="1060"/>
      <c r="D8" s="1060"/>
      <c r="E8" s="1060"/>
      <c r="F8" s="1060"/>
      <c r="G8" s="1060"/>
      <c r="H8" s="1060"/>
      <c r="I8" s="1060"/>
      <c r="J8" s="1060"/>
      <c r="K8" s="1060"/>
      <c r="L8" s="1060"/>
      <c r="M8" s="1060"/>
      <c r="N8" s="1060"/>
      <c r="O8" s="1060"/>
      <c r="P8" s="1061"/>
      <c r="Q8" s="1067">
        <v>2</v>
      </c>
      <c r="R8" s="1068"/>
      <c r="S8" s="1068"/>
      <c r="T8" s="1068"/>
      <c r="U8" s="1068"/>
      <c r="V8" s="1068">
        <v>2</v>
      </c>
      <c r="W8" s="1068"/>
      <c r="X8" s="1068"/>
      <c r="Y8" s="1068"/>
      <c r="Z8" s="1068"/>
      <c r="AA8" s="1068">
        <v>0</v>
      </c>
      <c r="AB8" s="1068"/>
      <c r="AC8" s="1068"/>
      <c r="AD8" s="1068"/>
      <c r="AE8" s="1069"/>
      <c r="AF8" s="1064" t="s">
        <v>394</v>
      </c>
      <c r="AG8" s="1065"/>
      <c r="AH8" s="1065"/>
      <c r="AI8" s="1065"/>
      <c r="AJ8" s="1066"/>
      <c r="AK8" s="1109" t="s">
        <v>526</v>
      </c>
      <c r="AL8" s="1110"/>
      <c r="AM8" s="1110"/>
      <c r="AN8" s="1110"/>
      <c r="AO8" s="1110"/>
      <c r="AP8" s="1110" t="s">
        <v>526</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7"/>
    </row>
    <row r="9" spans="1:131" s="238" customFormat="1" ht="26.25" customHeight="1" x14ac:dyDescent="0.15">
      <c r="A9" s="241">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7"/>
    </row>
    <row r="10" spans="1:131" s="238" customFormat="1" ht="26.25" customHeight="1" x14ac:dyDescent="0.15">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7"/>
    </row>
    <row r="11" spans="1:131" s="238" customFormat="1" ht="26.25" customHeight="1" x14ac:dyDescent="0.15">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15">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15">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15">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15">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15">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15">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15">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15">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15">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15">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395</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
      <c r="A23" s="243" t="s">
        <v>396</v>
      </c>
      <c r="B23" s="966" t="s">
        <v>397</v>
      </c>
      <c r="C23" s="967"/>
      <c r="D23" s="967"/>
      <c r="E23" s="967"/>
      <c r="F23" s="967"/>
      <c r="G23" s="967"/>
      <c r="H23" s="967"/>
      <c r="I23" s="967"/>
      <c r="J23" s="967"/>
      <c r="K23" s="967"/>
      <c r="L23" s="967"/>
      <c r="M23" s="967"/>
      <c r="N23" s="967"/>
      <c r="O23" s="967"/>
      <c r="P23" s="977"/>
      <c r="Q23" s="1096">
        <v>4677</v>
      </c>
      <c r="R23" s="1090"/>
      <c r="S23" s="1090"/>
      <c r="T23" s="1090"/>
      <c r="U23" s="1090"/>
      <c r="V23" s="1090">
        <v>4506</v>
      </c>
      <c r="W23" s="1090"/>
      <c r="X23" s="1090"/>
      <c r="Y23" s="1090"/>
      <c r="Z23" s="1090"/>
      <c r="AA23" s="1090">
        <v>91</v>
      </c>
      <c r="AB23" s="1090"/>
      <c r="AC23" s="1090"/>
      <c r="AD23" s="1090"/>
      <c r="AE23" s="1097"/>
      <c r="AF23" s="1098">
        <v>91</v>
      </c>
      <c r="AG23" s="1090"/>
      <c r="AH23" s="1090"/>
      <c r="AI23" s="1090"/>
      <c r="AJ23" s="1099"/>
      <c r="AK23" s="1100"/>
      <c r="AL23" s="1101"/>
      <c r="AM23" s="1101"/>
      <c r="AN23" s="1101"/>
      <c r="AO23" s="1101"/>
      <c r="AP23" s="1090">
        <v>5073</v>
      </c>
      <c r="AQ23" s="1090"/>
      <c r="AR23" s="1090"/>
      <c r="AS23" s="1090"/>
      <c r="AT23" s="1090"/>
      <c r="AU23" s="1091"/>
      <c r="AV23" s="1091"/>
      <c r="AW23" s="1091"/>
      <c r="AX23" s="1091"/>
      <c r="AY23" s="1092"/>
      <c r="AZ23" s="1093" t="s">
        <v>398</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15">
      <c r="A24" s="1089" t="s">
        <v>399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
      <c r="A25" s="1088" t="s">
        <v>400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15">
      <c r="A26" s="1024" t="s">
        <v>375</v>
      </c>
      <c r="B26" s="1025"/>
      <c r="C26" s="1025"/>
      <c r="D26" s="1025"/>
      <c r="E26" s="1025"/>
      <c r="F26" s="1025"/>
      <c r="G26" s="1025"/>
      <c r="H26" s="1025"/>
      <c r="I26" s="1025"/>
      <c r="J26" s="1025"/>
      <c r="K26" s="1025"/>
      <c r="L26" s="1025"/>
      <c r="M26" s="1025"/>
      <c r="N26" s="1025"/>
      <c r="O26" s="1025"/>
      <c r="P26" s="1026"/>
      <c r="Q26" s="1030" t="s">
        <v>401</v>
      </c>
      <c r="R26" s="1031"/>
      <c r="S26" s="1031"/>
      <c r="T26" s="1031"/>
      <c r="U26" s="1032"/>
      <c r="V26" s="1030" t="s">
        <v>402</v>
      </c>
      <c r="W26" s="1031"/>
      <c r="X26" s="1031"/>
      <c r="Y26" s="1031"/>
      <c r="Z26" s="1032"/>
      <c r="AA26" s="1030" t="s">
        <v>403</v>
      </c>
      <c r="AB26" s="1031"/>
      <c r="AC26" s="1031"/>
      <c r="AD26" s="1031"/>
      <c r="AE26" s="1031"/>
      <c r="AF26" s="1084" t="s">
        <v>404</v>
      </c>
      <c r="AG26" s="1037"/>
      <c r="AH26" s="1037"/>
      <c r="AI26" s="1037"/>
      <c r="AJ26" s="1085"/>
      <c r="AK26" s="1031" t="s">
        <v>405</v>
      </c>
      <c r="AL26" s="1031"/>
      <c r="AM26" s="1031"/>
      <c r="AN26" s="1031"/>
      <c r="AO26" s="1032"/>
      <c r="AP26" s="1030" t="s">
        <v>406</v>
      </c>
      <c r="AQ26" s="1031"/>
      <c r="AR26" s="1031"/>
      <c r="AS26" s="1031"/>
      <c r="AT26" s="1032"/>
      <c r="AU26" s="1030" t="s">
        <v>407</v>
      </c>
      <c r="AV26" s="1031"/>
      <c r="AW26" s="1031"/>
      <c r="AX26" s="1031"/>
      <c r="AY26" s="1032"/>
      <c r="AZ26" s="1030" t="s">
        <v>408</v>
      </c>
      <c r="BA26" s="1031"/>
      <c r="BB26" s="1031"/>
      <c r="BC26" s="1031"/>
      <c r="BD26" s="1032"/>
      <c r="BE26" s="1030" t="s">
        <v>382</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15">
      <c r="A28" s="245">
        <v>1</v>
      </c>
      <c r="B28" s="1076" t="s">
        <v>409</v>
      </c>
      <c r="C28" s="1077"/>
      <c r="D28" s="1077"/>
      <c r="E28" s="1077"/>
      <c r="F28" s="1077"/>
      <c r="G28" s="1077"/>
      <c r="H28" s="1077"/>
      <c r="I28" s="1077"/>
      <c r="J28" s="1077"/>
      <c r="K28" s="1077"/>
      <c r="L28" s="1077"/>
      <c r="M28" s="1077"/>
      <c r="N28" s="1077"/>
      <c r="O28" s="1077"/>
      <c r="P28" s="1078"/>
      <c r="Q28" s="1079">
        <v>158</v>
      </c>
      <c r="R28" s="1080"/>
      <c r="S28" s="1080"/>
      <c r="T28" s="1080"/>
      <c r="U28" s="1080"/>
      <c r="V28" s="1080">
        <v>158</v>
      </c>
      <c r="W28" s="1080"/>
      <c r="X28" s="1080"/>
      <c r="Y28" s="1080"/>
      <c r="Z28" s="1080"/>
      <c r="AA28" s="1080">
        <v>0</v>
      </c>
      <c r="AB28" s="1080"/>
      <c r="AC28" s="1080"/>
      <c r="AD28" s="1080"/>
      <c r="AE28" s="1081"/>
      <c r="AF28" s="1082">
        <v>0</v>
      </c>
      <c r="AG28" s="1080"/>
      <c r="AH28" s="1080"/>
      <c r="AI28" s="1080"/>
      <c r="AJ28" s="1083"/>
      <c r="AK28" s="1071">
        <v>11</v>
      </c>
      <c r="AL28" s="1072"/>
      <c r="AM28" s="1072"/>
      <c r="AN28" s="1072"/>
      <c r="AO28" s="1072"/>
      <c r="AP28" s="1072" t="s">
        <v>526</v>
      </c>
      <c r="AQ28" s="1072"/>
      <c r="AR28" s="1072"/>
      <c r="AS28" s="1072"/>
      <c r="AT28" s="1072"/>
      <c r="AU28" s="1072" t="s">
        <v>526</v>
      </c>
      <c r="AV28" s="1072"/>
      <c r="AW28" s="1072"/>
      <c r="AX28" s="1072"/>
      <c r="AY28" s="1072"/>
      <c r="AZ28" s="1073" t="s">
        <v>526</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15">
      <c r="A29" s="245">
        <v>2</v>
      </c>
      <c r="B29" s="1059" t="s">
        <v>410</v>
      </c>
      <c r="C29" s="1060"/>
      <c r="D29" s="1060"/>
      <c r="E29" s="1060"/>
      <c r="F29" s="1060"/>
      <c r="G29" s="1060"/>
      <c r="H29" s="1060"/>
      <c r="I29" s="1060"/>
      <c r="J29" s="1060"/>
      <c r="K29" s="1060"/>
      <c r="L29" s="1060"/>
      <c r="M29" s="1060"/>
      <c r="N29" s="1060"/>
      <c r="O29" s="1060"/>
      <c r="P29" s="1061"/>
      <c r="Q29" s="1067">
        <v>193</v>
      </c>
      <c r="R29" s="1068"/>
      <c r="S29" s="1068"/>
      <c r="T29" s="1068"/>
      <c r="U29" s="1068"/>
      <c r="V29" s="1068">
        <v>183</v>
      </c>
      <c r="W29" s="1068"/>
      <c r="X29" s="1068"/>
      <c r="Y29" s="1068"/>
      <c r="Z29" s="1068"/>
      <c r="AA29" s="1068">
        <v>10</v>
      </c>
      <c r="AB29" s="1068"/>
      <c r="AC29" s="1068"/>
      <c r="AD29" s="1068"/>
      <c r="AE29" s="1069"/>
      <c r="AF29" s="1064">
        <v>2</v>
      </c>
      <c r="AG29" s="1065"/>
      <c r="AH29" s="1065"/>
      <c r="AI29" s="1065"/>
      <c r="AJ29" s="1066"/>
      <c r="AK29" s="1009">
        <v>28</v>
      </c>
      <c r="AL29" s="1000"/>
      <c r="AM29" s="1000"/>
      <c r="AN29" s="1000"/>
      <c r="AO29" s="1000"/>
      <c r="AP29" s="1000" t="s">
        <v>526</v>
      </c>
      <c r="AQ29" s="1000"/>
      <c r="AR29" s="1000"/>
      <c r="AS29" s="1000"/>
      <c r="AT29" s="1000"/>
      <c r="AU29" s="1000" t="s">
        <v>526</v>
      </c>
      <c r="AV29" s="1000"/>
      <c r="AW29" s="1000"/>
      <c r="AX29" s="1000"/>
      <c r="AY29" s="1000"/>
      <c r="AZ29" s="1070" t="s">
        <v>526</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15">
      <c r="A30" s="245">
        <v>3</v>
      </c>
      <c r="B30" s="1059" t="s">
        <v>411</v>
      </c>
      <c r="C30" s="1060"/>
      <c r="D30" s="1060"/>
      <c r="E30" s="1060"/>
      <c r="F30" s="1060"/>
      <c r="G30" s="1060"/>
      <c r="H30" s="1060"/>
      <c r="I30" s="1060"/>
      <c r="J30" s="1060"/>
      <c r="K30" s="1060"/>
      <c r="L30" s="1060"/>
      <c r="M30" s="1060"/>
      <c r="N30" s="1060"/>
      <c r="O30" s="1060"/>
      <c r="P30" s="1061"/>
      <c r="Q30" s="1067">
        <v>32</v>
      </c>
      <c r="R30" s="1068"/>
      <c r="S30" s="1068"/>
      <c r="T30" s="1068"/>
      <c r="U30" s="1068"/>
      <c r="V30" s="1068">
        <v>32</v>
      </c>
      <c r="W30" s="1068"/>
      <c r="X30" s="1068"/>
      <c r="Y30" s="1068"/>
      <c r="Z30" s="1068"/>
      <c r="AA30" s="1068">
        <v>0</v>
      </c>
      <c r="AB30" s="1068"/>
      <c r="AC30" s="1068"/>
      <c r="AD30" s="1068"/>
      <c r="AE30" s="1069"/>
      <c r="AF30" s="1064">
        <v>0</v>
      </c>
      <c r="AG30" s="1065"/>
      <c r="AH30" s="1065"/>
      <c r="AI30" s="1065"/>
      <c r="AJ30" s="1066"/>
      <c r="AK30" s="1009">
        <v>10</v>
      </c>
      <c r="AL30" s="1000"/>
      <c r="AM30" s="1000"/>
      <c r="AN30" s="1000"/>
      <c r="AO30" s="1000"/>
      <c r="AP30" s="1000" t="s">
        <v>526</v>
      </c>
      <c r="AQ30" s="1000"/>
      <c r="AR30" s="1000"/>
      <c r="AS30" s="1000"/>
      <c r="AT30" s="1000"/>
      <c r="AU30" s="1000" t="s">
        <v>526</v>
      </c>
      <c r="AV30" s="1000"/>
      <c r="AW30" s="1000"/>
      <c r="AX30" s="1000"/>
      <c r="AY30" s="1000"/>
      <c r="AZ30" s="1070" t="s">
        <v>526</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15">
      <c r="A31" s="245">
        <v>4</v>
      </c>
      <c r="B31" s="1059" t="s">
        <v>412</v>
      </c>
      <c r="C31" s="1060"/>
      <c r="D31" s="1060"/>
      <c r="E31" s="1060"/>
      <c r="F31" s="1060"/>
      <c r="G31" s="1060"/>
      <c r="H31" s="1060"/>
      <c r="I31" s="1060"/>
      <c r="J31" s="1060"/>
      <c r="K31" s="1060"/>
      <c r="L31" s="1060"/>
      <c r="M31" s="1060"/>
      <c r="N31" s="1060"/>
      <c r="O31" s="1060"/>
      <c r="P31" s="1061"/>
      <c r="Q31" s="1067">
        <v>78</v>
      </c>
      <c r="R31" s="1068"/>
      <c r="S31" s="1068"/>
      <c r="T31" s="1068"/>
      <c r="U31" s="1068"/>
      <c r="V31" s="1068">
        <v>78</v>
      </c>
      <c r="W31" s="1068"/>
      <c r="X31" s="1068"/>
      <c r="Y31" s="1068"/>
      <c r="Z31" s="1068"/>
      <c r="AA31" s="1068">
        <v>0</v>
      </c>
      <c r="AB31" s="1068"/>
      <c r="AC31" s="1068"/>
      <c r="AD31" s="1068"/>
      <c r="AE31" s="1069"/>
      <c r="AF31" s="1064" t="s">
        <v>526</v>
      </c>
      <c r="AG31" s="1065"/>
      <c r="AH31" s="1065"/>
      <c r="AI31" s="1065"/>
      <c r="AJ31" s="1066"/>
      <c r="AK31" s="1009">
        <v>49</v>
      </c>
      <c r="AL31" s="1000"/>
      <c r="AM31" s="1000"/>
      <c r="AN31" s="1000"/>
      <c r="AO31" s="1000"/>
      <c r="AP31" s="1000">
        <v>208</v>
      </c>
      <c r="AQ31" s="1000"/>
      <c r="AR31" s="1000"/>
      <c r="AS31" s="1000"/>
      <c r="AT31" s="1000"/>
      <c r="AU31" s="1000">
        <v>104</v>
      </c>
      <c r="AV31" s="1000"/>
      <c r="AW31" s="1000"/>
      <c r="AX31" s="1000"/>
      <c r="AY31" s="1000"/>
      <c r="AZ31" s="1070" t="s">
        <v>526</v>
      </c>
      <c r="BA31" s="1070"/>
      <c r="BB31" s="1070"/>
      <c r="BC31" s="1070"/>
      <c r="BD31" s="1070"/>
      <c r="BE31" s="1001" t="s">
        <v>592</v>
      </c>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15">
      <c r="A32" s="245">
        <v>5</v>
      </c>
      <c r="B32" s="1059" t="s">
        <v>414</v>
      </c>
      <c r="C32" s="1060"/>
      <c r="D32" s="1060"/>
      <c r="E32" s="1060"/>
      <c r="F32" s="1060"/>
      <c r="G32" s="1060"/>
      <c r="H32" s="1060"/>
      <c r="I32" s="1060"/>
      <c r="J32" s="1060"/>
      <c r="K32" s="1060"/>
      <c r="L32" s="1060"/>
      <c r="M32" s="1060"/>
      <c r="N32" s="1060"/>
      <c r="O32" s="1060"/>
      <c r="P32" s="1061"/>
      <c r="Q32" s="1067">
        <v>95</v>
      </c>
      <c r="R32" s="1068"/>
      <c r="S32" s="1068"/>
      <c r="T32" s="1068"/>
      <c r="U32" s="1068"/>
      <c r="V32" s="1068">
        <v>95</v>
      </c>
      <c r="W32" s="1068"/>
      <c r="X32" s="1068"/>
      <c r="Y32" s="1068"/>
      <c r="Z32" s="1068"/>
      <c r="AA32" s="1068">
        <v>0</v>
      </c>
      <c r="AB32" s="1068"/>
      <c r="AC32" s="1068"/>
      <c r="AD32" s="1068"/>
      <c r="AE32" s="1069"/>
      <c r="AF32" s="1064" t="s">
        <v>526</v>
      </c>
      <c r="AG32" s="1065"/>
      <c r="AH32" s="1065"/>
      <c r="AI32" s="1065"/>
      <c r="AJ32" s="1066"/>
      <c r="AK32" s="1009">
        <v>43</v>
      </c>
      <c r="AL32" s="1000"/>
      <c r="AM32" s="1000"/>
      <c r="AN32" s="1000"/>
      <c r="AO32" s="1000"/>
      <c r="AP32" s="1000">
        <v>274</v>
      </c>
      <c r="AQ32" s="1000"/>
      <c r="AR32" s="1000"/>
      <c r="AS32" s="1000"/>
      <c r="AT32" s="1000"/>
      <c r="AU32" s="1000">
        <v>274</v>
      </c>
      <c r="AV32" s="1000"/>
      <c r="AW32" s="1000"/>
      <c r="AX32" s="1000"/>
      <c r="AY32" s="1000"/>
      <c r="AZ32" s="1070" t="s">
        <v>526</v>
      </c>
      <c r="BA32" s="1070"/>
      <c r="BB32" s="1070"/>
      <c r="BC32" s="1070"/>
      <c r="BD32" s="1070"/>
      <c r="BE32" s="1001" t="s">
        <v>592</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15">
      <c r="A33" s="245">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15">
      <c r="A34" s="245">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15">
      <c r="A35" s="245">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15">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15">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15">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15">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15">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15">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15">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15">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15">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15">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15">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15">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15">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15">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15">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15">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15">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15">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15">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15">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15">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15">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15">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15">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15">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15">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415</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
      <c r="A63" s="243" t="s">
        <v>396</v>
      </c>
      <c r="B63" s="966" t="s">
        <v>416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v>
      </c>
      <c r="AG63" s="988"/>
      <c r="AH63" s="988"/>
      <c r="AI63" s="988"/>
      <c r="AJ63" s="1051"/>
      <c r="AK63" s="1052"/>
      <c r="AL63" s="992"/>
      <c r="AM63" s="992"/>
      <c r="AN63" s="992"/>
      <c r="AO63" s="992"/>
      <c r="AP63" s="988">
        <v>482</v>
      </c>
      <c r="AQ63" s="988"/>
      <c r="AR63" s="988"/>
      <c r="AS63" s="988"/>
      <c r="AT63" s="988"/>
      <c r="AU63" s="988">
        <v>378</v>
      </c>
      <c r="AV63" s="988"/>
      <c r="AW63" s="988"/>
      <c r="AX63" s="988"/>
      <c r="AY63" s="988"/>
      <c r="AZ63" s="1046"/>
      <c r="BA63" s="1046"/>
      <c r="BB63" s="1046"/>
      <c r="BC63" s="1046"/>
      <c r="BD63" s="1046"/>
      <c r="BE63" s="989"/>
      <c r="BF63" s="989"/>
      <c r="BG63" s="989"/>
      <c r="BH63" s="989"/>
      <c r="BI63" s="990"/>
      <c r="BJ63" s="1047" t="s">
        <v>417</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15">
      <c r="A66" s="1024" t="s">
        <v>419</v>
      </c>
      <c r="B66" s="1025"/>
      <c r="C66" s="1025"/>
      <c r="D66" s="1025"/>
      <c r="E66" s="1025"/>
      <c r="F66" s="1025"/>
      <c r="G66" s="1025"/>
      <c r="H66" s="1025"/>
      <c r="I66" s="1025"/>
      <c r="J66" s="1025"/>
      <c r="K66" s="1025"/>
      <c r="L66" s="1025"/>
      <c r="M66" s="1025"/>
      <c r="N66" s="1025"/>
      <c r="O66" s="1025"/>
      <c r="P66" s="1026"/>
      <c r="Q66" s="1030" t="s">
        <v>420</v>
      </c>
      <c r="R66" s="1031"/>
      <c r="S66" s="1031"/>
      <c r="T66" s="1031"/>
      <c r="U66" s="1032"/>
      <c r="V66" s="1030" t="s">
        <v>421</v>
      </c>
      <c r="W66" s="1031"/>
      <c r="X66" s="1031"/>
      <c r="Y66" s="1031"/>
      <c r="Z66" s="1032"/>
      <c r="AA66" s="1030" t="s">
        <v>422</v>
      </c>
      <c r="AB66" s="1031"/>
      <c r="AC66" s="1031"/>
      <c r="AD66" s="1031"/>
      <c r="AE66" s="1032"/>
      <c r="AF66" s="1036" t="s">
        <v>423</v>
      </c>
      <c r="AG66" s="1037"/>
      <c r="AH66" s="1037"/>
      <c r="AI66" s="1037"/>
      <c r="AJ66" s="1038"/>
      <c r="AK66" s="1030" t="s">
        <v>424</v>
      </c>
      <c r="AL66" s="1025"/>
      <c r="AM66" s="1025"/>
      <c r="AN66" s="1025"/>
      <c r="AO66" s="1026"/>
      <c r="AP66" s="1030" t="s">
        <v>425</v>
      </c>
      <c r="AQ66" s="1031"/>
      <c r="AR66" s="1031"/>
      <c r="AS66" s="1031"/>
      <c r="AT66" s="1032"/>
      <c r="AU66" s="1030" t="s">
        <v>426</v>
      </c>
      <c r="AV66" s="1031"/>
      <c r="AW66" s="1031"/>
      <c r="AX66" s="1031"/>
      <c r="AY66" s="1032"/>
      <c r="AZ66" s="1030" t="s">
        <v>382</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15">
      <c r="A68" s="239">
        <v>1</v>
      </c>
      <c r="B68" s="1014" t="s">
        <v>593</v>
      </c>
      <c r="C68" s="1015"/>
      <c r="D68" s="1015"/>
      <c r="E68" s="1015"/>
      <c r="F68" s="1015"/>
      <c r="G68" s="1015"/>
      <c r="H68" s="1015"/>
      <c r="I68" s="1015"/>
      <c r="J68" s="1015"/>
      <c r="K68" s="1015"/>
      <c r="L68" s="1015"/>
      <c r="M68" s="1015"/>
      <c r="N68" s="1015"/>
      <c r="O68" s="1015"/>
      <c r="P68" s="1016"/>
      <c r="Q68" s="1017">
        <v>944</v>
      </c>
      <c r="R68" s="1011"/>
      <c r="S68" s="1011"/>
      <c r="T68" s="1011"/>
      <c r="U68" s="1011"/>
      <c r="V68" s="1011">
        <v>940</v>
      </c>
      <c r="W68" s="1011"/>
      <c r="X68" s="1011"/>
      <c r="Y68" s="1011"/>
      <c r="Z68" s="1011"/>
      <c r="AA68" s="1011">
        <v>4</v>
      </c>
      <c r="AB68" s="1011"/>
      <c r="AC68" s="1011"/>
      <c r="AD68" s="1011"/>
      <c r="AE68" s="1011"/>
      <c r="AF68" s="1011">
        <v>4</v>
      </c>
      <c r="AG68" s="1011"/>
      <c r="AH68" s="1011"/>
      <c r="AI68" s="1011"/>
      <c r="AJ68" s="1011"/>
      <c r="AK68" s="1011" t="s">
        <v>526</v>
      </c>
      <c r="AL68" s="1011"/>
      <c r="AM68" s="1011"/>
      <c r="AN68" s="1011"/>
      <c r="AO68" s="1011"/>
      <c r="AP68" s="1011" t="s">
        <v>526</v>
      </c>
      <c r="AQ68" s="1011"/>
      <c r="AR68" s="1011"/>
      <c r="AS68" s="1011"/>
      <c r="AT68" s="1011"/>
      <c r="AU68" s="1011" t="s">
        <v>526</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15">
      <c r="A69" s="241">
        <v>2</v>
      </c>
      <c r="B69" s="1003" t="s">
        <v>594</v>
      </c>
      <c r="C69" s="1004"/>
      <c r="D69" s="1004"/>
      <c r="E69" s="1004"/>
      <c r="F69" s="1004"/>
      <c r="G69" s="1004"/>
      <c r="H69" s="1004"/>
      <c r="I69" s="1004"/>
      <c r="J69" s="1004"/>
      <c r="K69" s="1004"/>
      <c r="L69" s="1004"/>
      <c r="M69" s="1004"/>
      <c r="N69" s="1004"/>
      <c r="O69" s="1004"/>
      <c r="P69" s="1005"/>
      <c r="Q69" s="1006">
        <v>33</v>
      </c>
      <c r="R69" s="1000"/>
      <c r="S69" s="1000"/>
      <c r="T69" s="1000"/>
      <c r="U69" s="1000"/>
      <c r="V69" s="1000">
        <v>30</v>
      </c>
      <c r="W69" s="1000"/>
      <c r="X69" s="1000"/>
      <c r="Y69" s="1000"/>
      <c r="Z69" s="1000"/>
      <c r="AA69" s="1000">
        <v>3</v>
      </c>
      <c r="AB69" s="1000"/>
      <c r="AC69" s="1000"/>
      <c r="AD69" s="1000"/>
      <c r="AE69" s="1000"/>
      <c r="AF69" s="1000">
        <v>3</v>
      </c>
      <c r="AG69" s="1000"/>
      <c r="AH69" s="1000"/>
      <c r="AI69" s="1000"/>
      <c r="AJ69" s="1000"/>
      <c r="AK69" s="1000" t="s">
        <v>526</v>
      </c>
      <c r="AL69" s="1000"/>
      <c r="AM69" s="1000"/>
      <c r="AN69" s="1000"/>
      <c r="AO69" s="1000"/>
      <c r="AP69" s="1000" t="s">
        <v>526</v>
      </c>
      <c r="AQ69" s="1000"/>
      <c r="AR69" s="1000"/>
      <c r="AS69" s="1000"/>
      <c r="AT69" s="1000"/>
      <c r="AU69" s="1000" t="s">
        <v>526</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15">
      <c r="A70" s="241">
        <v>3</v>
      </c>
      <c r="B70" s="1003" t="s">
        <v>595</v>
      </c>
      <c r="C70" s="1004"/>
      <c r="D70" s="1004"/>
      <c r="E70" s="1004"/>
      <c r="F70" s="1004"/>
      <c r="G70" s="1004"/>
      <c r="H70" s="1004"/>
      <c r="I70" s="1004"/>
      <c r="J70" s="1004"/>
      <c r="K70" s="1004"/>
      <c r="L70" s="1004"/>
      <c r="M70" s="1004"/>
      <c r="N70" s="1004"/>
      <c r="O70" s="1004"/>
      <c r="P70" s="1005"/>
      <c r="Q70" s="1006">
        <v>1039</v>
      </c>
      <c r="R70" s="1000"/>
      <c r="S70" s="1000"/>
      <c r="T70" s="1000"/>
      <c r="U70" s="1000"/>
      <c r="V70" s="1000">
        <v>1019</v>
      </c>
      <c r="W70" s="1000"/>
      <c r="X70" s="1000"/>
      <c r="Y70" s="1000"/>
      <c r="Z70" s="1000"/>
      <c r="AA70" s="1000">
        <v>20</v>
      </c>
      <c r="AB70" s="1000"/>
      <c r="AC70" s="1000"/>
      <c r="AD70" s="1000"/>
      <c r="AE70" s="1000"/>
      <c r="AF70" s="1000">
        <v>20</v>
      </c>
      <c r="AG70" s="1000"/>
      <c r="AH70" s="1000"/>
      <c r="AI70" s="1000"/>
      <c r="AJ70" s="1000"/>
      <c r="AK70" s="1000" t="s">
        <v>526</v>
      </c>
      <c r="AL70" s="1000"/>
      <c r="AM70" s="1000"/>
      <c r="AN70" s="1000"/>
      <c r="AO70" s="1000"/>
      <c r="AP70" s="1000" t="s">
        <v>526</v>
      </c>
      <c r="AQ70" s="1000"/>
      <c r="AR70" s="1000"/>
      <c r="AS70" s="1000"/>
      <c r="AT70" s="1000"/>
      <c r="AU70" s="1000" t="s">
        <v>526</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15">
      <c r="A71" s="241">
        <v>4</v>
      </c>
      <c r="B71" s="1003" t="s">
        <v>596</v>
      </c>
      <c r="C71" s="1004"/>
      <c r="D71" s="1004"/>
      <c r="E71" s="1004"/>
      <c r="F71" s="1004"/>
      <c r="G71" s="1004"/>
      <c r="H71" s="1004"/>
      <c r="I71" s="1004"/>
      <c r="J71" s="1004"/>
      <c r="K71" s="1004"/>
      <c r="L71" s="1004"/>
      <c r="M71" s="1004"/>
      <c r="N71" s="1004"/>
      <c r="O71" s="1004"/>
      <c r="P71" s="1005"/>
      <c r="Q71" s="1006">
        <v>2135</v>
      </c>
      <c r="R71" s="1000"/>
      <c r="S71" s="1000"/>
      <c r="T71" s="1000"/>
      <c r="U71" s="1000"/>
      <c r="V71" s="1000">
        <v>1833</v>
      </c>
      <c r="W71" s="1000"/>
      <c r="X71" s="1000"/>
      <c r="Y71" s="1000"/>
      <c r="Z71" s="1000"/>
      <c r="AA71" s="1000">
        <v>302</v>
      </c>
      <c r="AB71" s="1000"/>
      <c r="AC71" s="1000"/>
      <c r="AD71" s="1000"/>
      <c r="AE71" s="1000"/>
      <c r="AF71" s="1000">
        <v>302</v>
      </c>
      <c r="AG71" s="1000"/>
      <c r="AH71" s="1000"/>
      <c r="AI71" s="1000"/>
      <c r="AJ71" s="1000"/>
      <c r="AK71" s="1000" t="s">
        <v>526</v>
      </c>
      <c r="AL71" s="1000"/>
      <c r="AM71" s="1000"/>
      <c r="AN71" s="1000"/>
      <c r="AO71" s="1000"/>
      <c r="AP71" s="1000" t="s">
        <v>526</v>
      </c>
      <c r="AQ71" s="1000"/>
      <c r="AR71" s="1000"/>
      <c r="AS71" s="1000"/>
      <c r="AT71" s="1000"/>
      <c r="AU71" s="1000" t="s">
        <v>526</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15">
      <c r="A72" s="241">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15">
      <c r="A73" s="241">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15">
      <c r="A74" s="241">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15">
      <c r="A75" s="241">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15">
      <c r="A76" s="241">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15">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15">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15">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15">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15">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15">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15">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15">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15">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15">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15">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
      <c r="A88" s="243" t="s">
        <v>396</v>
      </c>
      <c r="B88" s="966" t="s">
        <v>427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329</v>
      </c>
      <c r="AG88" s="988"/>
      <c r="AH88" s="988"/>
      <c r="AI88" s="988"/>
      <c r="AJ88" s="988"/>
      <c r="AK88" s="992"/>
      <c r="AL88" s="992"/>
      <c r="AM88" s="992"/>
      <c r="AN88" s="992"/>
      <c r="AO88" s="992"/>
      <c r="AP88" s="988" t="s">
        <v>597</v>
      </c>
      <c r="AQ88" s="988"/>
      <c r="AR88" s="988"/>
      <c r="AS88" s="988"/>
      <c r="AT88" s="988"/>
      <c r="AU88" s="988" t="s">
        <v>597</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966" t="s">
        <v>428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6</v>
      </c>
      <c r="CS102" s="982"/>
      <c r="CT102" s="982"/>
      <c r="CU102" s="982"/>
      <c r="CV102" s="983"/>
      <c r="CW102" s="981">
        <v>40</v>
      </c>
      <c r="CX102" s="982"/>
      <c r="CY102" s="982"/>
      <c r="CZ102" s="982"/>
      <c r="DA102" s="983"/>
      <c r="DB102" s="981" t="s">
        <v>597</v>
      </c>
      <c r="DC102" s="982"/>
      <c r="DD102" s="982"/>
      <c r="DE102" s="982"/>
      <c r="DF102" s="983"/>
      <c r="DG102" s="981" t="s">
        <v>597</v>
      </c>
      <c r="DH102" s="982"/>
      <c r="DI102" s="982"/>
      <c r="DJ102" s="982"/>
      <c r="DK102" s="983"/>
      <c r="DL102" s="981" t="s">
        <v>597</v>
      </c>
      <c r="DM102" s="982"/>
      <c r="DN102" s="982"/>
      <c r="DO102" s="982"/>
      <c r="DP102" s="983"/>
      <c r="DQ102" s="981" t="s">
        <v>597</v>
      </c>
      <c r="DR102" s="982"/>
      <c r="DS102" s="982"/>
      <c r="DT102" s="982"/>
      <c r="DU102" s="983"/>
      <c r="DV102" s="966"/>
      <c r="DW102" s="967"/>
      <c r="DX102" s="967"/>
      <c r="DY102" s="967"/>
      <c r="DZ102" s="96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429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1" t="s">
        <v>433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15">
      <c r="A109" s="924" t="s">
        <v>435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436</v>
      </c>
      <c r="AB109" s="925"/>
      <c r="AC109" s="925"/>
      <c r="AD109" s="925"/>
      <c r="AE109" s="926"/>
      <c r="AF109" s="927" t="s">
        <v>437</v>
      </c>
      <c r="AG109" s="925"/>
      <c r="AH109" s="925"/>
      <c r="AI109" s="925"/>
      <c r="AJ109" s="926"/>
      <c r="AK109" s="927" t="s">
        <v>308</v>
      </c>
      <c r="AL109" s="925"/>
      <c r="AM109" s="925"/>
      <c r="AN109" s="925"/>
      <c r="AO109" s="926"/>
      <c r="AP109" s="927" t="s">
        <v>438</v>
      </c>
      <c r="AQ109" s="925"/>
      <c r="AR109" s="925"/>
      <c r="AS109" s="925"/>
      <c r="AT109" s="958"/>
      <c r="AU109" s="924" t="s">
        <v>435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436</v>
      </c>
      <c r="BR109" s="925"/>
      <c r="BS109" s="925"/>
      <c r="BT109" s="925"/>
      <c r="BU109" s="926"/>
      <c r="BV109" s="927" t="s">
        <v>437</v>
      </c>
      <c r="BW109" s="925"/>
      <c r="BX109" s="925"/>
      <c r="BY109" s="925"/>
      <c r="BZ109" s="926"/>
      <c r="CA109" s="927" t="s">
        <v>308</v>
      </c>
      <c r="CB109" s="925"/>
      <c r="CC109" s="925"/>
      <c r="CD109" s="925"/>
      <c r="CE109" s="926"/>
      <c r="CF109" s="965" t="s">
        <v>438</v>
      </c>
      <c r="CG109" s="965"/>
      <c r="CH109" s="965"/>
      <c r="CI109" s="965"/>
      <c r="CJ109" s="965"/>
      <c r="CK109" s="927" t="s">
        <v>439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436</v>
      </c>
      <c r="DH109" s="925"/>
      <c r="DI109" s="925"/>
      <c r="DJ109" s="925"/>
      <c r="DK109" s="926"/>
      <c r="DL109" s="927" t="s">
        <v>437</v>
      </c>
      <c r="DM109" s="925"/>
      <c r="DN109" s="925"/>
      <c r="DO109" s="925"/>
      <c r="DP109" s="926"/>
      <c r="DQ109" s="927" t="s">
        <v>308</v>
      </c>
      <c r="DR109" s="925"/>
      <c r="DS109" s="925"/>
      <c r="DT109" s="925"/>
      <c r="DU109" s="926"/>
      <c r="DV109" s="927" t="s">
        <v>438</v>
      </c>
      <c r="DW109" s="925"/>
      <c r="DX109" s="925"/>
      <c r="DY109" s="925"/>
      <c r="DZ109" s="958"/>
    </row>
    <row r="110" spans="1:131" s="233" customFormat="1" ht="26.25" customHeight="1" x14ac:dyDescent="0.15">
      <c r="A110" s="836" t="s">
        <v>440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533959</v>
      </c>
      <c r="AB110" s="918"/>
      <c r="AC110" s="918"/>
      <c r="AD110" s="918"/>
      <c r="AE110" s="919"/>
      <c r="AF110" s="920">
        <v>519375</v>
      </c>
      <c r="AG110" s="918"/>
      <c r="AH110" s="918"/>
      <c r="AI110" s="918"/>
      <c r="AJ110" s="919"/>
      <c r="AK110" s="920">
        <v>579588</v>
      </c>
      <c r="AL110" s="918"/>
      <c r="AM110" s="918"/>
      <c r="AN110" s="918"/>
      <c r="AO110" s="919"/>
      <c r="AP110" s="921">
        <v>28</v>
      </c>
      <c r="AQ110" s="922"/>
      <c r="AR110" s="922"/>
      <c r="AS110" s="922"/>
      <c r="AT110" s="923"/>
      <c r="AU110" s="959" t="s">
        <v>72</v>
      </c>
      <c r="AV110" s="960"/>
      <c r="AW110" s="960"/>
      <c r="AX110" s="960"/>
      <c r="AY110" s="960"/>
      <c r="AZ110" s="889" t="s">
        <v>441</v>
      </c>
      <c r="BA110" s="837"/>
      <c r="BB110" s="837"/>
      <c r="BC110" s="837"/>
      <c r="BD110" s="837"/>
      <c r="BE110" s="837"/>
      <c r="BF110" s="837"/>
      <c r="BG110" s="837"/>
      <c r="BH110" s="837"/>
      <c r="BI110" s="837"/>
      <c r="BJ110" s="837"/>
      <c r="BK110" s="837"/>
      <c r="BL110" s="837"/>
      <c r="BM110" s="837"/>
      <c r="BN110" s="837"/>
      <c r="BO110" s="837"/>
      <c r="BP110" s="838"/>
      <c r="BQ110" s="890">
        <v>4747547</v>
      </c>
      <c r="BR110" s="871"/>
      <c r="BS110" s="871"/>
      <c r="BT110" s="871"/>
      <c r="BU110" s="871"/>
      <c r="BV110" s="871">
        <v>4786230</v>
      </c>
      <c r="BW110" s="871"/>
      <c r="BX110" s="871"/>
      <c r="BY110" s="871"/>
      <c r="BZ110" s="871"/>
      <c r="CA110" s="871">
        <v>5072841</v>
      </c>
      <c r="CB110" s="871"/>
      <c r="CC110" s="871"/>
      <c r="CD110" s="871"/>
      <c r="CE110" s="871"/>
      <c r="CF110" s="895">
        <v>245</v>
      </c>
      <c r="CG110" s="896"/>
      <c r="CH110" s="896"/>
      <c r="CI110" s="896"/>
      <c r="CJ110" s="896"/>
      <c r="CK110" s="955" t="s">
        <v>442</v>
      </c>
      <c r="CL110" s="848"/>
      <c r="CM110" s="889" t="s">
        <v>443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413</v>
      </c>
      <c r="DH110" s="871"/>
      <c r="DI110" s="871"/>
      <c r="DJ110" s="871"/>
      <c r="DK110" s="871"/>
      <c r="DL110" s="871" t="s">
        <v>394</v>
      </c>
      <c r="DM110" s="871"/>
      <c r="DN110" s="871"/>
      <c r="DO110" s="871"/>
      <c r="DP110" s="871"/>
      <c r="DQ110" s="871" t="s">
        <v>413</v>
      </c>
      <c r="DR110" s="871"/>
      <c r="DS110" s="871"/>
      <c r="DT110" s="871"/>
      <c r="DU110" s="871"/>
      <c r="DV110" s="872" t="s">
        <v>394</v>
      </c>
      <c r="DW110" s="872"/>
      <c r="DX110" s="872"/>
      <c r="DY110" s="872"/>
      <c r="DZ110" s="873"/>
    </row>
    <row r="111" spans="1:131" s="233" customFormat="1" ht="26.25" customHeight="1" x14ac:dyDescent="0.15">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417</v>
      </c>
      <c r="AB111" s="948"/>
      <c r="AC111" s="948"/>
      <c r="AD111" s="948"/>
      <c r="AE111" s="949"/>
      <c r="AF111" s="950" t="s">
        <v>394</v>
      </c>
      <c r="AG111" s="948"/>
      <c r="AH111" s="948"/>
      <c r="AI111" s="948"/>
      <c r="AJ111" s="949"/>
      <c r="AK111" s="950" t="s">
        <v>445</v>
      </c>
      <c r="AL111" s="948"/>
      <c r="AM111" s="948"/>
      <c r="AN111" s="948"/>
      <c r="AO111" s="949"/>
      <c r="AP111" s="951" t="s">
        <v>394</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t="s">
        <v>445</v>
      </c>
      <c r="BR111" s="846"/>
      <c r="BS111" s="846"/>
      <c r="BT111" s="846"/>
      <c r="BU111" s="846"/>
      <c r="BV111" s="846" t="s">
        <v>447</v>
      </c>
      <c r="BW111" s="846"/>
      <c r="BX111" s="846"/>
      <c r="BY111" s="846"/>
      <c r="BZ111" s="846"/>
      <c r="CA111" s="846">
        <v>83138</v>
      </c>
      <c r="CB111" s="846"/>
      <c r="CC111" s="846"/>
      <c r="CD111" s="846"/>
      <c r="CE111" s="846"/>
      <c r="CF111" s="904">
        <v>4</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447</v>
      </c>
      <c r="DH111" s="846"/>
      <c r="DI111" s="846"/>
      <c r="DJ111" s="846"/>
      <c r="DK111" s="846"/>
      <c r="DL111" s="846" t="s">
        <v>417</v>
      </c>
      <c r="DM111" s="846"/>
      <c r="DN111" s="846"/>
      <c r="DO111" s="846"/>
      <c r="DP111" s="846"/>
      <c r="DQ111" s="846" t="s">
        <v>413</v>
      </c>
      <c r="DR111" s="846"/>
      <c r="DS111" s="846"/>
      <c r="DT111" s="846"/>
      <c r="DU111" s="846"/>
      <c r="DV111" s="823" t="s">
        <v>413</v>
      </c>
      <c r="DW111" s="823"/>
      <c r="DX111" s="823"/>
      <c r="DY111" s="823"/>
      <c r="DZ111" s="824"/>
    </row>
    <row r="112" spans="1:131" s="233" customFormat="1" ht="26.25" customHeight="1" x14ac:dyDescent="0.15">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451</v>
      </c>
      <c r="AB112" s="809"/>
      <c r="AC112" s="809"/>
      <c r="AD112" s="809"/>
      <c r="AE112" s="810"/>
      <c r="AF112" s="811" t="s">
        <v>413</v>
      </c>
      <c r="AG112" s="809"/>
      <c r="AH112" s="809"/>
      <c r="AI112" s="809"/>
      <c r="AJ112" s="810"/>
      <c r="AK112" s="811" t="s">
        <v>394</v>
      </c>
      <c r="AL112" s="809"/>
      <c r="AM112" s="809"/>
      <c r="AN112" s="809"/>
      <c r="AO112" s="810"/>
      <c r="AP112" s="853" t="s">
        <v>445</v>
      </c>
      <c r="AQ112" s="854"/>
      <c r="AR112" s="854"/>
      <c r="AS112" s="854"/>
      <c r="AT112" s="855"/>
      <c r="AU112" s="961"/>
      <c r="AV112" s="962"/>
      <c r="AW112" s="962"/>
      <c r="AX112" s="962"/>
      <c r="AY112" s="962"/>
      <c r="AZ112" s="844" t="s">
        <v>452</v>
      </c>
      <c r="BA112" s="781"/>
      <c r="BB112" s="781"/>
      <c r="BC112" s="781"/>
      <c r="BD112" s="781"/>
      <c r="BE112" s="781"/>
      <c r="BF112" s="781"/>
      <c r="BG112" s="781"/>
      <c r="BH112" s="781"/>
      <c r="BI112" s="781"/>
      <c r="BJ112" s="781"/>
      <c r="BK112" s="781"/>
      <c r="BL112" s="781"/>
      <c r="BM112" s="781"/>
      <c r="BN112" s="781"/>
      <c r="BO112" s="781"/>
      <c r="BP112" s="782"/>
      <c r="BQ112" s="845">
        <v>484987</v>
      </c>
      <c r="BR112" s="846"/>
      <c r="BS112" s="846"/>
      <c r="BT112" s="846"/>
      <c r="BU112" s="846"/>
      <c r="BV112" s="846">
        <v>472818</v>
      </c>
      <c r="BW112" s="846"/>
      <c r="BX112" s="846"/>
      <c r="BY112" s="846"/>
      <c r="BZ112" s="846"/>
      <c r="CA112" s="846">
        <v>436774</v>
      </c>
      <c r="CB112" s="846"/>
      <c r="CC112" s="846"/>
      <c r="CD112" s="846"/>
      <c r="CE112" s="846"/>
      <c r="CF112" s="904">
        <v>21.1</v>
      </c>
      <c r="CG112" s="905"/>
      <c r="CH112" s="905"/>
      <c r="CI112" s="905"/>
      <c r="CJ112" s="905"/>
      <c r="CK112" s="956"/>
      <c r="CL112" s="850"/>
      <c r="CM112" s="844" t="s">
        <v>453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394</v>
      </c>
      <c r="DH112" s="846"/>
      <c r="DI112" s="846"/>
      <c r="DJ112" s="846"/>
      <c r="DK112" s="846"/>
      <c r="DL112" s="846" t="s">
        <v>417</v>
      </c>
      <c r="DM112" s="846"/>
      <c r="DN112" s="846"/>
      <c r="DO112" s="846"/>
      <c r="DP112" s="846"/>
      <c r="DQ112" s="846" t="s">
        <v>394</v>
      </c>
      <c r="DR112" s="846"/>
      <c r="DS112" s="846"/>
      <c r="DT112" s="846"/>
      <c r="DU112" s="846"/>
      <c r="DV112" s="823" t="s">
        <v>451</v>
      </c>
      <c r="DW112" s="823"/>
      <c r="DX112" s="823"/>
      <c r="DY112" s="823"/>
      <c r="DZ112" s="824"/>
    </row>
    <row r="113" spans="1:130" s="233" customFormat="1" ht="26.25" customHeight="1" x14ac:dyDescent="0.15">
      <c r="A113" s="943"/>
      <c r="B113" s="944"/>
      <c r="C113" s="781" t="s">
        <v>454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70148</v>
      </c>
      <c r="AB113" s="948"/>
      <c r="AC113" s="948"/>
      <c r="AD113" s="948"/>
      <c r="AE113" s="949"/>
      <c r="AF113" s="950">
        <v>59626</v>
      </c>
      <c r="AG113" s="948"/>
      <c r="AH113" s="948"/>
      <c r="AI113" s="948"/>
      <c r="AJ113" s="949"/>
      <c r="AK113" s="950">
        <v>58344</v>
      </c>
      <c r="AL113" s="948"/>
      <c r="AM113" s="948"/>
      <c r="AN113" s="948"/>
      <c r="AO113" s="949"/>
      <c r="AP113" s="951">
        <v>2.8</v>
      </c>
      <c r="AQ113" s="952"/>
      <c r="AR113" s="952"/>
      <c r="AS113" s="952"/>
      <c r="AT113" s="953"/>
      <c r="AU113" s="961"/>
      <c r="AV113" s="962"/>
      <c r="AW113" s="962"/>
      <c r="AX113" s="962"/>
      <c r="AY113" s="962"/>
      <c r="AZ113" s="844" t="s">
        <v>455</v>
      </c>
      <c r="BA113" s="781"/>
      <c r="BB113" s="781"/>
      <c r="BC113" s="781"/>
      <c r="BD113" s="781"/>
      <c r="BE113" s="781"/>
      <c r="BF113" s="781"/>
      <c r="BG113" s="781"/>
      <c r="BH113" s="781"/>
      <c r="BI113" s="781"/>
      <c r="BJ113" s="781"/>
      <c r="BK113" s="781"/>
      <c r="BL113" s="781"/>
      <c r="BM113" s="781"/>
      <c r="BN113" s="781"/>
      <c r="BO113" s="781"/>
      <c r="BP113" s="782"/>
      <c r="BQ113" s="845" t="s">
        <v>445</v>
      </c>
      <c r="BR113" s="846"/>
      <c r="BS113" s="846"/>
      <c r="BT113" s="846"/>
      <c r="BU113" s="846"/>
      <c r="BV113" s="846" t="s">
        <v>413</v>
      </c>
      <c r="BW113" s="846"/>
      <c r="BX113" s="846"/>
      <c r="BY113" s="846"/>
      <c r="BZ113" s="846"/>
      <c r="CA113" s="846" t="s">
        <v>456</v>
      </c>
      <c r="CB113" s="846"/>
      <c r="CC113" s="846"/>
      <c r="CD113" s="846"/>
      <c r="CE113" s="846"/>
      <c r="CF113" s="904" t="s">
        <v>447</v>
      </c>
      <c r="CG113" s="905"/>
      <c r="CH113" s="905"/>
      <c r="CI113" s="905"/>
      <c r="CJ113" s="905"/>
      <c r="CK113" s="956"/>
      <c r="CL113" s="850"/>
      <c r="CM113" s="844" t="s">
        <v>457</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447</v>
      </c>
      <c r="DH113" s="809"/>
      <c r="DI113" s="809"/>
      <c r="DJ113" s="809"/>
      <c r="DK113" s="810"/>
      <c r="DL113" s="811" t="s">
        <v>451</v>
      </c>
      <c r="DM113" s="809"/>
      <c r="DN113" s="809"/>
      <c r="DO113" s="809"/>
      <c r="DP113" s="810"/>
      <c r="DQ113" s="811" t="s">
        <v>456</v>
      </c>
      <c r="DR113" s="809"/>
      <c r="DS113" s="809"/>
      <c r="DT113" s="809"/>
      <c r="DU113" s="810"/>
      <c r="DV113" s="853" t="s">
        <v>445</v>
      </c>
      <c r="DW113" s="854"/>
      <c r="DX113" s="854"/>
      <c r="DY113" s="854"/>
      <c r="DZ113" s="855"/>
    </row>
    <row r="114" spans="1:130" s="233" customFormat="1" ht="26.25" customHeight="1" x14ac:dyDescent="0.15">
      <c r="A114" s="943"/>
      <c r="B114" s="944"/>
      <c r="C114" s="781" t="s">
        <v>458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413</v>
      </c>
      <c r="AB114" s="809"/>
      <c r="AC114" s="809"/>
      <c r="AD114" s="809"/>
      <c r="AE114" s="810"/>
      <c r="AF114" s="811" t="s">
        <v>447</v>
      </c>
      <c r="AG114" s="809"/>
      <c r="AH114" s="809"/>
      <c r="AI114" s="809"/>
      <c r="AJ114" s="810"/>
      <c r="AK114" s="811" t="s">
        <v>394</v>
      </c>
      <c r="AL114" s="809"/>
      <c r="AM114" s="809"/>
      <c r="AN114" s="809"/>
      <c r="AO114" s="810"/>
      <c r="AP114" s="853" t="s">
        <v>413</v>
      </c>
      <c r="AQ114" s="854"/>
      <c r="AR114" s="854"/>
      <c r="AS114" s="854"/>
      <c r="AT114" s="855"/>
      <c r="AU114" s="961"/>
      <c r="AV114" s="962"/>
      <c r="AW114" s="962"/>
      <c r="AX114" s="962"/>
      <c r="AY114" s="962"/>
      <c r="AZ114" s="844" t="s">
        <v>459</v>
      </c>
      <c r="BA114" s="781"/>
      <c r="BB114" s="781"/>
      <c r="BC114" s="781"/>
      <c r="BD114" s="781"/>
      <c r="BE114" s="781"/>
      <c r="BF114" s="781"/>
      <c r="BG114" s="781"/>
      <c r="BH114" s="781"/>
      <c r="BI114" s="781"/>
      <c r="BJ114" s="781"/>
      <c r="BK114" s="781"/>
      <c r="BL114" s="781"/>
      <c r="BM114" s="781"/>
      <c r="BN114" s="781"/>
      <c r="BO114" s="781"/>
      <c r="BP114" s="782"/>
      <c r="BQ114" s="845">
        <v>775304</v>
      </c>
      <c r="BR114" s="846"/>
      <c r="BS114" s="846"/>
      <c r="BT114" s="846"/>
      <c r="BU114" s="846"/>
      <c r="BV114" s="846">
        <v>776977</v>
      </c>
      <c r="BW114" s="846"/>
      <c r="BX114" s="846"/>
      <c r="BY114" s="846"/>
      <c r="BZ114" s="846"/>
      <c r="CA114" s="846">
        <v>793026</v>
      </c>
      <c r="CB114" s="846"/>
      <c r="CC114" s="846"/>
      <c r="CD114" s="846"/>
      <c r="CE114" s="846"/>
      <c r="CF114" s="904">
        <v>38.299999999999997</v>
      </c>
      <c r="CG114" s="905"/>
      <c r="CH114" s="905"/>
      <c r="CI114" s="905"/>
      <c r="CJ114" s="905"/>
      <c r="CK114" s="956"/>
      <c r="CL114" s="850"/>
      <c r="CM114" s="844" t="s">
        <v>460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451</v>
      </c>
      <c r="DH114" s="809"/>
      <c r="DI114" s="809"/>
      <c r="DJ114" s="809"/>
      <c r="DK114" s="810"/>
      <c r="DL114" s="811" t="s">
        <v>413</v>
      </c>
      <c r="DM114" s="809"/>
      <c r="DN114" s="809"/>
      <c r="DO114" s="809"/>
      <c r="DP114" s="810"/>
      <c r="DQ114" s="811" t="s">
        <v>394</v>
      </c>
      <c r="DR114" s="809"/>
      <c r="DS114" s="809"/>
      <c r="DT114" s="809"/>
      <c r="DU114" s="810"/>
      <c r="DV114" s="853" t="s">
        <v>417</v>
      </c>
      <c r="DW114" s="854"/>
      <c r="DX114" s="854"/>
      <c r="DY114" s="854"/>
      <c r="DZ114" s="855"/>
    </row>
    <row r="115" spans="1:130" s="233" customFormat="1" ht="26.25" customHeight="1" x14ac:dyDescent="0.15">
      <c r="A115" s="943"/>
      <c r="B115" s="944"/>
      <c r="C115" s="781" t="s">
        <v>461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700</v>
      </c>
      <c r="AB115" s="948"/>
      <c r="AC115" s="948"/>
      <c r="AD115" s="948"/>
      <c r="AE115" s="949"/>
      <c r="AF115" s="950">
        <v>1779</v>
      </c>
      <c r="AG115" s="948"/>
      <c r="AH115" s="948"/>
      <c r="AI115" s="948"/>
      <c r="AJ115" s="949"/>
      <c r="AK115" s="950">
        <v>1252</v>
      </c>
      <c r="AL115" s="948"/>
      <c r="AM115" s="948"/>
      <c r="AN115" s="948"/>
      <c r="AO115" s="949"/>
      <c r="AP115" s="951">
        <v>0.1</v>
      </c>
      <c r="AQ115" s="952"/>
      <c r="AR115" s="952"/>
      <c r="AS115" s="952"/>
      <c r="AT115" s="953"/>
      <c r="AU115" s="961"/>
      <c r="AV115" s="962"/>
      <c r="AW115" s="962"/>
      <c r="AX115" s="962"/>
      <c r="AY115" s="962"/>
      <c r="AZ115" s="844" t="s">
        <v>462</v>
      </c>
      <c r="BA115" s="781"/>
      <c r="BB115" s="781"/>
      <c r="BC115" s="781"/>
      <c r="BD115" s="781"/>
      <c r="BE115" s="781"/>
      <c r="BF115" s="781"/>
      <c r="BG115" s="781"/>
      <c r="BH115" s="781"/>
      <c r="BI115" s="781"/>
      <c r="BJ115" s="781"/>
      <c r="BK115" s="781"/>
      <c r="BL115" s="781"/>
      <c r="BM115" s="781"/>
      <c r="BN115" s="781"/>
      <c r="BO115" s="781"/>
      <c r="BP115" s="782"/>
      <c r="BQ115" s="845" t="s">
        <v>445</v>
      </c>
      <c r="BR115" s="846"/>
      <c r="BS115" s="846"/>
      <c r="BT115" s="846"/>
      <c r="BU115" s="846"/>
      <c r="BV115" s="846" t="s">
        <v>445</v>
      </c>
      <c r="BW115" s="846"/>
      <c r="BX115" s="846"/>
      <c r="BY115" s="846"/>
      <c r="BZ115" s="846"/>
      <c r="CA115" s="846" t="s">
        <v>413</v>
      </c>
      <c r="CB115" s="846"/>
      <c r="CC115" s="846"/>
      <c r="CD115" s="846"/>
      <c r="CE115" s="846"/>
      <c r="CF115" s="904" t="s">
        <v>394</v>
      </c>
      <c r="CG115" s="905"/>
      <c r="CH115" s="905"/>
      <c r="CI115" s="905"/>
      <c r="CJ115" s="905"/>
      <c r="CK115" s="956"/>
      <c r="CL115" s="850"/>
      <c r="CM115" s="844" t="s">
        <v>463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413</v>
      </c>
      <c r="DH115" s="809"/>
      <c r="DI115" s="809"/>
      <c r="DJ115" s="809"/>
      <c r="DK115" s="810"/>
      <c r="DL115" s="811" t="s">
        <v>445</v>
      </c>
      <c r="DM115" s="809"/>
      <c r="DN115" s="809"/>
      <c r="DO115" s="809"/>
      <c r="DP115" s="810"/>
      <c r="DQ115" s="811" t="s">
        <v>417</v>
      </c>
      <c r="DR115" s="809"/>
      <c r="DS115" s="809"/>
      <c r="DT115" s="809"/>
      <c r="DU115" s="810"/>
      <c r="DV115" s="853" t="s">
        <v>447</v>
      </c>
      <c r="DW115" s="854"/>
      <c r="DX115" s="854"/>
      <c r="DY115" s="854"/>
      <c r="DZ115" s="855"/>
    </row>
    <row r="116" spans="1:130" s="233" customFormat="1" ht="26.25" customHeight="1" x14ac:dyDescent="0.15">
      <c r="A116" s="945"/>
      <c r="B116" s="946"/>
      <c r="C116" s="868" t="s">
        <v>464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444</v>
      </c>
      <c r="AB116" s="809"/>
      <c r="AC116" s="809"/>
      <c r="AD116" s="809"/>
      <c r="AE116" s="810"/>
      <c r="AF116" s="811">
        <v>462</v>
      </c>
      <c r="AG116" s="809"/>
      <c r="AH116" s="809"/>
      <c r="AI116" s="809"/>
      <c r="AJ116" s="810"/>
      <c r="AK116" s="811">
        <v>606</v>
      </c>
      <c r="AL116" s="809"/>
      <c r="AM116" s="809"/>
      <c r="AN116" s="809"/>
      <c r="AO116" s="810"/>
      <c r="AP116" s="853">
        <v>0</v>
      </c>
      <c r="AQ116" s="854"/>
      <c r="AR116" s="854"/>
      <c r="AS116" s="854"/>
      <c r="AT116" s="855"/>
      <c r="AU116" s="961"/>
      <c r="AV116" s="962"/>
      <c r="AW116" s="962"/>
      <c r="AX116" s="962"/>
      <c r="AY116" s="962"/>
      <c r="AZ116" s="938" t="s">
        <v>465</v>
      </c>
      <c r="BA116" s="939"/>
      <c r="BB116" s="939"/>
      <c r="BC116" s="939"/>
      <c r="BD116" s="939"/>
      <c r="BE116" s="939"/>
      <c r="BF116" s="939"/>
      <c r="BG116" s="939"/>
      <c r="BH116" s="939"/>
      <c r="BI116" s="939"/>
      <c r="BJ116" s="939"/>
      <c r="BK116" s="939"/>
      <c r="BL116" s="939"/>
      <c r="BM116" s="939"/>
      <c r="BN116" s="939"/>
      <c r="BO116" s="939"/>
      <c r="BP116" s="940"/>
      <c r="BQ116" s="845" t="s">
        <v>445</v>
      </c>
      <c r="BR116" s="846"/>
      <c r="BS116" s="846"/>
      <c r="BT116" s="846"/>
      <c r="BU116" s="846"/>
      <c r="BV116" s="846" t="s">
        <v>413</v>
      </c>
      <c r="BW116" s="846"/>
      <c r="BX116" s="846"/>
      <c r="BY116" s="846"/>
      <c r="BZ116" s="846"/>
      <c r="CA116" s="846" t="s">
        <v>413</v>
      </c>
      <c r="CB116" s="846"/>
      <c r="CC116" s="846"/>
      <c r="CD116" s="846"/>
      <c r="CE116" s="846"/>
      <c r="CF116" s="904" t="s">
        <v>417</v>
      </c>
      <c r="CG116" s="905"/>
      <c r="CH116" s="905"/>
      <c r="CI116" s="905"/>
      <c r="CJ116" s="905"/>
      <c r="CK116" s="956"/>
      <c r="CL116" s="850"/>
      <c r="CM116" s="844" t="s">
        <v>466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413</v>
      </c>
      <c r="DH116" s="809"/>
      <c r="DI116" s="809"/>
      <c r="DJ116" s="809"/>
      <c r="DK116" s="810"/>
      <c r="DL116" s="811" t="s">
        <v>413</v>
      </c>
      <c r="DM116" s="809"/>
      <c r="DN116" s="809"/>
      <c r="DO116" s="809"/>
      <c r="DP116" s="810"/>
      <c r="DQ116" s="811" t="s">
        <v>451</v>
      </c>
      <c r="DR116" s="809"/>
      <c r="DS116" s="809"/>
      <c r="DT116" s="809"/>
      <c r="DU116" s="810"/>
      <c r="DV116" s="853" t="s">
        <v>447</v>
      </c>
      <c r="DW116" s="854"/>
      <c r="DX116" s="854"/>
      <c r="DY116" s="854"/>
      <c r="DZ116" s="855"/>
    </row>
    <row r="117" spans="1:130" s="233" customFormat="1" ht="26.25" customHeight="1" x14ac:dyDescent="0.15">
      <c r="A117" s="92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467</v>
      </c>
      <c r="Z117" s="926"/>
      <c r="AA117" s="931">
        <v>605251</v>
      </c>
      <c r="AB117" s="932"/>
      <c r="AC117" s="932"/>
      <c r="AD117" s="932"/>
      <c r="AE117" s="933"/>
      <c r="AF117" s="934">
        <v>581242</v>
      </c>
      <c r="AG117" s="932"/>
      <c r="AH117" s="932"/>
      <c r="AI117" s="932"/>
      <c r="AJ117" s="933"/>
      <c r="AK117" s="934">
        <v>639790</v>
      </c>
      <c r="AL117" s="932"/>
      <c r="AM117" s="932"/>
      <c r="AN117" s="932"/>
      <c r="AO117" s="933"/>
      <c r="AP117" s="935"/>
      <c r="AQ117" s="936"/>
      <c r="AR117" s="936"/>
      <c r="AS117" s="936"/>
      <c r="AT117" s="937"/>
      <c r="AU117" s="961"/>
      <c r="AV117" s="962"/>
      <c r="AW117" s="962"/>
      <c r="AX117" s="962"/>
      <c r="AY117" s="962"/>
      <c r="AZ117" s="892" t="s">
        <v>468</v>
      </c>
      <c r="BA117" s="893"/>
      <c r="BB117" s="893"/>
      <c r="BC117" s="893"/>
      <c r="BD117" s="893"/>
      <c r="BE117" s="893"/>
      <c r="BF117" s="893"/>
      <c r="BG117" s="893"/>
      <c r="BH117" s="893"/>
      <c r="BI117" s="893"/>
      <c r="BJ117" s="893"/>
      <c r="BK117" s="893"/>
      <c r="BL117" s="893"/>
      <c r="BM117" s="893"/>
      <c r="BN117" s="893"/>
      <c r="BO117" s="893"/>
      <c r="BP117" s="894"/>
      <c r="BQ117" s="845" t="s">
        <v>394</v>
      </c>
      <c r="BR117" s="846"/>
      <c r="BS117" s="846"/>
      <c r="BT117" s="846"/>
      <c r="BU117" s="846"/>
      <c r="BV117" s="846" t="s">
        <v>456</v>
      </c>
      <c r="BW117" s="846"/>
      <c r="BX117" s="846"/>
      <c r="BY117" s="846"/>
      <c r="BZ117" s="846"/>
      <c r="CA117" s="846" t="s">
        <v>456</v>
      </c>
      <c r="CB117" s="846"/>
      <c r="CC117" s="846"/>
      <c r="CD117" s="846"/>
      <c r="CE117" s="846"/>
      <c r="CF117" s="904" t="s">
        <v>417</v>
      </c>
      <c r="CG117" s="905"/>
      <c r="CH117" s="905"/>
      <c r="CI117" s="905"/>
      <c r="CJ117" s="905"/>
      <c r="CK117" s="956"/>
      <c r="CL117" s="850"/>
      <c r="CM117" s="844" t="s">
        <v>469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456</v>
      </c>
      <c r="DH117" s="809"/>
      <c r="DI117" s="809"/>
      <c r="DJ117" s="809"/>
      <c r="DK117" s="810"/>
      <c r="DL117" s="811" t="s">
        <v>413</v>
      </c>
      <c r="DM117" s="809"/>
      <c r="DN117" s="809"/>
      <c r="DO117" s="809"/>
      <c r="DP117" s="810"/>
      <c r="DQ117" s="811" t="s">
        <v>394</v>
      </c>
      <c r="DR117" s="809"/>
      <c r="DS117" s="809"/>
      <c r="DT117" s="809"/>
      <c r="DU117" s="810"/>
      <c r="DV117" s="853" t="s">
        <v>394</v>
      </c>
      <c r="DW117" s="854"/>
      <c r="DX117" s="854"/>
      <c r="DY117" s="854"/>
      <c r="DZ117" s="855"/>
    </row>
    <row r="118" spans="1:130" s="233" customFormat="1" ht="26.25" customHeight="1" x14ac:dyDescent="0.15">
      <c r="A118" s="924" t="s">
        <v>439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436</v>
      </c>
      <c r="AB118" s="925"/>
      <c r="AC118" s="925"/>
      <c r="AD118" s="925"/>
      <c r="AE118" s="926"/>
      <c r="AF118" s="927" t="s">
        <v>437</v>
      </c>
      <c r="AG118" s="925"/>
      <c r="AH118" s="925"/>
      <c r="AI118" s="925"/>
      <c r="AJ118" s="926"/>
      <c r="AK118" s="927" t="s">
        <v>308</v>
      </c>
      <c r="AL118" s="925"/>
      <c r="AM118" s="925"/>
      <c r="AN118" s="925"/>
      <c r="AO118" s="926"/>
      <c r="AP118" s="928" t="s">
        <v>438</v>
      </c>
      <c r="AQ118" s="929"/>
      <c r="AR118" s="929"/>
      <c r="AS118" s="929"/>
      <c r="AT118" s="930"/>
      <c r="AU118" s="961"/>
      <c r="AV118" s="962"/>
      <c r="AW118" s="962"/>
      <c r="AX118" s="962"/>
      <c r="AY118" s="962"/>
      <c r="AZ118" s="867" t="s">
        <v>470</v>
      </c>
      <c r="BA118" s="868"/>
      <c r="BB118" s="868"/>
      <c r="BC118" s="868"/>
      <c r="BD118" s="868"/>
      <c r="BE118" s="868"/>
      <c r="BF118" s="868"/>
      <c r="BG118" s="868"/>
      <c r="BH118" s="868"/>
      <c r="BI118" s="868"/>
      <c r="BJ118" s="868"/>
      <c r="BK118" s="868"/>
      <c r="BL118" s="868"/>
      <c r="BM118" s="868"/>
      <c r="BN118" s="868"/>
      <c r="BO118" s="868"/>
      <c r="BP118" s="869"/>
      <c r="BQ118" s="908" t="s">
        <v>456</v>
      </c>
      <c r="BR118" s="874"/>
      <c r="BS118" s="874"/>
      <c r="BT118" s="874"/>
      <c r="BU118" s="874"/>
      <c r="BV118" s="874" t="s">
        <v>456</v>
      </c>
      <c r="BW118" s="874"/>
      <c r="BX118" s="874"/>
      <c r="BY118" s="874"/>
      <c r="BZ118" s="874"/>
      <c r="CA118" s="874" t="s">
        <v>413</v>
      </c>
      <c r="CB118" s="874"/>
      <c r="CC118" s="874"/>
      <c r="CD118" s="874"/>
      <c r="CE118" s="874"/>
      <c r="CF118" s="904" t="s">
        <v>394</v>
      </c>
      <c r="CG118" s="905"/>
      <c r="CH118" s="905"/>
      <c r="CI118" s="905"/>
      <c r="CJ118" s="905"/>
      <c r="CK118" s="956"/>
      <c r="CL118" s="850"/>
      <c r="CM118" s="844" t="s">
        <v>471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417</v>
      </c>
      <c r="DH118" s="809"/>
      <c r="DI118" s="809"/>
      <c r="DJ118" s="809"/>
      <c r="DK118" s="810"/>
      <c r="DL118" s="811" t="s">
        <v>394</v>
      </c>
      <c r="DM118" s="809"/>
      <c r="DN118" s="809"/>
      <c r="DO118" s="809"/>
      <c r="DP118" s="810"/>
      <c r="DQ118" s="811" t="s">
        <v>394</v>
      </c>
      <c r="DR118" s="809"/>
      <c r="DS118" s="809"/>
      <c r="DT118" s="809"/>
      <c r="DU118" s="810"/>
      <c r="DV118" s="853" t="s">
        <v>456</v>
      </c>
      <c r="DW118" s="854"/>
      <c r="DX118" s="854"/>
      <c r="DY118" s="854"/>
      <c r="DZ118" s="855"/>
    </row>
    <row r="119" spans="1:130" s="233" customFormat="1" ht="26.25" customHeight="1" x14ac:dyDescent="0.15">
      <c r="A119" s="847" t="s">
        <v>442</v>
      </c>
      <c r="B119" s="848"/>
      <c r="C119" s="889" t="s">
        <v>443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417</v>
      </c>
      <c r="AB119" s="918"/>
      <c r="AC119" s="918"/>
      <c r="AD119" s="918"/>
      <c r="AE119" s="919"/>
      <c r="AF119" s="920" t="s">
        <v>456</v>
      </c>
      <c r="AG119" s="918"/>
      <c r="AH119" s="918"/>
      <c r="AI119" s="918"/>
      <c r="AJ119" s="919"/>
      <c r="AK119" s="920" t="s">
        <v>417</v>
      </c>
      <c r="AL119" s="918"/>
      <c r="AM119" s="918"/>
      <c r="AN119" s="918"/>
      <c r="AO119" s="919"/>
      <c r="AP119" s="921" t="s">
        <v>394</v>
      </c>
      <c r="AQ119" s="922"/>
      <c r="AR119" s="922"/>
      <c r="AS119" s="922"/>
      <c r="AT119" s="923"/>
      <c r="AU119" s="963"/>
      <c r="AV119" s="964"/>
      <c r="AW119" s="964"/>
      <c r="AX119" s="964"/>
      <c r="AY119" s="964"/>
      <c r="AZ119" s="254" t="s">
        <v>189</v>
      </c>
      <c r="BA119" s="254"/>
      <c r="BB119" s="254"/>
      <c r="BC119" s="254"/>
      <c r="BD119" s="254"/>
      <c r="BE119" s="254"/>
      <c r="BF119" s="254"/>
      <c r="BG119" s="254"/>
      <c r="BH119" s="254"/>
      <c r="BI119" s="254"/>
      <c r="BJ119" s="254"/>
      <c r="BK119" s="254"/>
      <c r="BL119" s="254"/>
      <c r="BM119" s="254"/>
      <c r="BN119" s="254"/>
      <c r="BO119" s="906" t="s">
        <v>472</v>
      </c>
      <c r="BP119" s="907"/>
      <c r="BQ119" s="908">
        <v>6007838</v>
      </c>
      <c r="BR119" s="874"/>
      <c r="BS119" s="874"/>
      <c r="BT119" s="874"/>
      <c r="BU119" s="874"/>
      <c r="BV119" s="874">
        <v>6036025</v>
      </c>
      <c r="BW119" s="874"/>
      <c r="BX119" s="874"/>
      <c r="BY119" s="874"/>
      <c r="BZ119" s="874"/>
      <c r="CA119" s="874">
        <v>6385779</v>
      </c>
      <c r="CB119" s="874"/>
      <c r="CC119" s="874"/>
      <c r="CD119" s="874"/>
      <c r="CE119" s="874"/>
      <c r="CF119" s="777"/>
      <c r="CG119" s="778"/>
      <c r="CH119" s="778"/>
      <c r="CI119" s="778"/>
      <c r="CJ119" s="863"/>
      <c r="CK119" s="957"/>
      <c r="CL119" s="852"/>
      <c r="CM119" s="867" t="s">
        <v>473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413</v>
      </c>
      <c r="DH119" s="793"/>
      <c r="DI119" s="793"/>
      <c r="DJ119" s="793"/>
      <c r="DK119" s="794"/>
      <c r="DL119" s="795" t="s">
        <v>413</v>
      </c>
      <c r="DM119" s="793"/>
      <c r="DN119" s="793"/>
      <c r="DO119" s="793"/>
      <c r="DP119" s="794"/>
      <c r="DQ119" s="795">
        <v>83138</v>
      </c>
      <c r="DR119" s="793"/>
      <c r="DS119" s="793"/>
      <c r="DT119" s="793"/>
      <c r="DU119" s="794"/>
      <c r="DV119" s="877">
        <v>4</v>
      </c>
      <c r="DW119" s="878"/>
      <c r="DX119" s="878"/>
      <c r="DY119" s="878"/>
      <c r="DZ119" s="879"/>
    </row>
    <row r="120" spans="1:130" s="233" customFormat="1" ht="26.25" customHeight="1" x14ac:dyDescent="0.15">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417</v>
      </c>
      <c r="AB120" s="809"/>
      <c r="AC120" s="809"/>
      <c r="AD120" s="809"/>
      <c r="AE120" s="810"/>
      <c r="AF120" s="811" t="s">
        <v>456</v>
      </c>
      <c r="AG120" s="809"/>
      <c r="AH120" s="809"/>
      <c r="AI120" s="809"/>
      <c r="AJ120" s="810"/>
      <c r="AK120" s="811" t="s">
        <v>456</v>
      </c>
      <c r="AL120" s="809"/>
      <c r="AM120" s="809"/>
      <c r="AN120" s="809"/>
      <c r="AO120" s="810"/>
      <c r="AP120" s="853" t="s">
        <v>456</v>
      </c>
      <c r="AQ120" s="854"/>
      <c r="AR120" s="854"/>
      <c r="AS120" s="854"/>
      <c r="AT120" s="855"/>
      <c r="AU120" s="909" t="s">
        <v>474</v>
      </c>
      <c r="AV120" s="910"/>
      <c r="AW120" s="910"/>
      <c r="AX120" s="910"/>
      <c r="AY120" s="911"/>
      <c r="AZ120" s="889" t="s">
        <v>475</v>
      </c>
      <c r="BA120" s="837"/>
      <c r="BB120" s="837"/>
      <c r="BC120" s="837"/>
      <c r="BD120" s="837"/>
      <c r="BE120" s="837"/>
      <c r="BF120" s="837"/>
      <c r="BG120" s="837"/>
      <c r="BH120" s="837"/>
      <c r="BI120" s="837"/>
      <c r="BJ120" s="837"/>
      <c r="BK120" s="837"/>
      <c r="BL120" s="837"/>
      <c r="BM120" s="837"/>
      <c r="BN120" s="837"/>
      <c r="BO120" s="837"/>
      <c r="BP120" s="838"/>
      <c r="BQ120" s="890">
        <v>4918075</v>
      </c>
      <c r="BR120" s="871"/>
      <c r="BS120" s="871"/>
      <c r="BT120" s="871"/>
      <c r="BU120" s="871"/>
      <c r="BV120" s="871">
        <v>4873766</v>
      </c>
      <c r="BW120" s="871"/>
      <c r="BX120" s="871"/>
      <c r="BY120" s="871"/>
      <c r="BZ120" s="871"/>
      <c r="CA120" s="871">
        <v>4986868</v>
      </c>
      <c r="CB120" s="871"/>
      <c r="CC120" s="871"/>
      <c r="CD120" s="871"/>
      <c r="CE120" s="871"/>
      <c r="CF120" s="895">
        <v>240.9</v>
      </c>
      <c r="CG120" s="896"/>
      <c r="CH120" s="896"/>
      <c r="CI120" s="896"/>
      <c r="CJ120" s="896"/>
      <c r="CK120" s="897" t="s">
        <v>476</v>
      </c>
      <c r="CL120" s="881"/>
      <c r="CM120" s="881"/>
      <c r="CN120" s="881"/>
      <c r="CO120" s="882"/>
      <c r="CP120" s="901" t="s">
        <v>477</v>
      </c>
      <c r="CQ120" s="902"/>
      <c r="CR120" s="902"/>
      <c r="CS120" s="902"/>
      <c r="CT120" s="902"/>
      <c r="CU120" s="902"/>
      <c r="CV120" s="902"/>
      <c r="CW120" s="902"/>
      <c r="CX120" s="902"/>
      <c r="CY120" s="902"/>
      <c r="CZ120" s="902"/>
      <c r="DA120" s="902"/>
      <c r="DB120" s="902"/>
      <c r="DC120" s="902"/>
      <c r="DD120" s="902"/>
      <c r="DE120" s="902"/>
      <c r="DF120" s="903"/>
      <c r="DG120" s="890">
        <v>301114</v>
      </c>
      <c r="DH120" s="871"/>
      <c r="DI120" s="871"/>
      <c r="DJ120" s="871"/>
      <c r="DK120" s="871"/>
      <c r="DL120" s="871">
        <v>291330</v>
      </c>
      <c r="DM120" s="871"/>
      <c r="DN120" s="871"/>
      <c r="DO120" s="871"/>
      <c r="DP120" s="871"/>
      <c r="DQ120" s="871">
        <v>274409</v>
      </c>
      <c r="DR120" s="871"/>
      <c r="DS120" s="871"/>
      <c r="DT120" s="871"/>
      <c r="DU120" s="871"/>
      <c r="DV120" s="872">
        <v>13.3</v>
      </c>
      <c r="DW120" s="872"/>
      <c r="DX120" s="872"/>
      <c r="DY120" s="872"/>
      <c r="DZ120" s="873"/>
    </row>
    <row r="121" spans="1:130" s="233" customFormat="1" ht="26.25" customHeight="1" x14ac:dyDescent="0.15">
      <c r="A121" s="849"/>
      <c r="B121" s="850"/>
      <c r="C121" s="892" t="s">
        <v>478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456</v>
      </c>
      <c r="AB121" s="809"/>
      <c r="AC121" s="809"/>
      <c r="AD121" s="809"/>
      <c r="AE121" s="810"/>
      <c r="AF121" s="811" t="s">
        <v>394</v>
      </c>
      <c r="AG121" s="809"/>
      <c r="AH121" s="809"/>
      <c r="AI121" s="809"/>
      <c r="AJ121" s="810"/>
      <c r="AK121" s="811" t="s">
        <v>456</v>
      </c>
      <c r="AL121" s="809"/>
      <c r="AM121" s="809"/>
      <c r="AN121" s="809"/>
      <c r="AO121" s="810"/>
      <c r="AP121" s="853" t="s">
        <v>456</v>
      </c>
      <c r="AQ121" s="854"/>
      <c r="AR121" s="854"/>
      <c r="AS121" s="854"/>
      <c r="AT121" s="855"/>
      <c r="AU121" s="912"/>
      <c r="AV121" s="913"/>
      <c r="AW121" s="913"/>
      <c r="AX121" s="913"/>
      <c r="AY121" s="914"/>
      <c r="AZ121" s="844" t="s">
        <v>479</v>
      </c>
      <c r="BA121" s="781"/>
      <c r="BB121" s="781"/>
      <c r="BC121" s="781"/>
      <c r="BD121" s="781"/>
      <c r="BE121" s="781"/>
      <c r="BF121" s="781"/>
      <c r="BG121" s="781"/>
      <c r="BH121" s="781"/>
      <c r="BI121" s="781"/>
      <c r="BJ121" s="781"/>
      <c r="BK121" s="781"/>
      <c r="BL121" s="781"/>
      <c r="BM121" s="781"/>
      <c r="BN121" s="781"/>
      <c r="BO121" s="781"/>
      <c r="BP121" s="782"/>
      <c r="BQ121" s="845">
        <v>388187</v>
      </c>
      <c r="BR121" s="846"/>
      <c r="BS121" s="846"/>
      <c r="BT121" s="846"/>
      <c r="BU121" s="846"/>
      <c r="BV121" s="846">
        <v>314473</v>
      </c>
      <c r="BW121" s="846"/>
      <c r="BX121" s="846"/>
      <c r="BY121" s="846"/>
      <c r="BZ121" s="846"/>
      <c r="CA121" s="846">
        <v>219890</v>
      </c>
      <c r="CB121" s="846"/>
      <c r="CC121" s="846"/>
      <c r="CD121" s="846"/>
      <c r="CE121" s="846"/>
      <c r="CF121" s="904">
        <v>10.6</v>
      </c>
      <c r="CG121" s="905"/>
      <c r="CH121" s="905"/>
      <c r="CI121" s="905"/>
      <c r="CJ121" s="905"/>
      <c r="CK121" s="898"/>
      <c r="CL121" s="884"/>
      <c r="CM121" s="884"/>
      <c r="CN121" s="884"/>
      <c r="CO121" s="885"/>
      <c r="CP121" s="864" t="s">
        <v>480</v>
      </c>
      <c r="CQ121" s="865"/>
      <c r="CR121" s="865"/>
      <c r="CS121" s="865"/>
      <c r="CT121" s="865"/>
      <c r="CU121" s="865"/>
      <c r="CV121" s="865"/>
      <c r="CW121" s="865"/>
      <c r="CX121" s="865"/>
      <c r="CY121" s="865"/>
      <c r="CZ121" s="865"/>
      <c r="DA121" s="865"/>
      <c r="DB121" s="865"/>
      <c r="DC121" s="865"/>
      <c r="DD121" s="865"/>
      <c r="DE121" s="865"/>
      <c r="DF121" s="866"/>
      <c r="DG121" s="845">
        <v>183873</v>
      </c>
      <c r="DH121" s="846"/>
      <c r="DI121" s="846"/>
      <c r="DJ121" s="846"/>
      <c r="DK121" s="846"/>
      <c r="DL121" s="846">
        <v>181488</v>
      </c>
      <c r="DM121" s="846"/>
      <c r="DN121" s="846"/>
      <c r="DO121" s="846"/>
      <c r="DP121" s="846"/>
      <c r="DQ121" s="846">
        <v>162365</v>
      </c>
      <c r="DR121" s="846"/>
      <c r="DS121" s="846"/>
      <c r="DT121" s="846"/>
      <c r="DU121" s="846"/>
      <c r="DV121" s="823">
        <v>7.8</v>
      </c>
      <c r="DW121" s="823"/>
      <c r="DX121" s="823"/>
      <c r="DY121" s="823"/>
      <c r="DZ121" s="824"/>
    </row>
    <row r="122" spans="1:130" s="233" customFormat="1" ht="26.25" customHeight="1" x14ac:dyDescent="0.15">
      <c r="A122" s="849"/>
      <c r="B122" s="850"/>
      <c r="C122" s="844" t="s">
        <v>460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456</v>
      </c>
      <c r="AB122" s="809"/>
      <c r="AC122" s="809"/>
      <c r="AD122" s="809"/>
      <c r="AE122" s="810"/>
      <c r="AF122" s="811" t="s">
        <v>413</v>
      </c>
      <c r="AG122" s="809"/>
      <c r="AH122" s="809"/>
      <c r="AI122" s="809"/>
      <c r="AJ122" s="810"/>
      <c r="AK122" s="811" t="s">
        <v>394</v>
      </c>
      <c r="AL122" s="809"/>
      <c r="AM122" s="809"/>
      <c r="AN122" s="809"/>
      <c r="AO122" s="810"/>
      <c r="AP122" s="853" t="s">
        <v>456</v>
      </c>
      <c r="AQ122" s="854"/>
      <c r="AR122" s="854"/>
      <c r="AS122" s="854"/>
      <c r="AT122" s="855"/>
      <c r="AU122" s="912"/>
      <c r="AV122" s="913"/>
      <c r="AW122" s="913"/>
      <c r="AX122" s="913"/>
      <c r="AY122" s="914"/>
      <c r="AZ122" s="867" t="s">
        <v>481</v>
      </c>
      <c r="BA122" s="868"/>
      <c r="BB122" s="868"/>
      <c r="BC122" s="868"/>
      <c r="BD122" s="868"/>
      <c r="BE122" s="868"/>
      <c r="BF122" s="868"/>
      <c r="BG122" s="868"/>
      <c r="BH122" s="868"/>
      <c r="BI122" s="868"/>
      <c r="BJ122" s="868"/>
      <c r="BK122" s="868"/>
      <c r="BL122" s="868"/>
      <c r="BM122" s="868"/>
      <c r="BN122" s="868"/>
      <c r="BO122" s="868"/>
      <c r="BP122" s="869"/>
      <c r="BQ122" s="908">
        <v>4105364</v>
      </c>
      <c r="BR122" s="874"/>
      <c r="BS122" s="874"/>
      <c r="BT122" s="874"/>
      <c r="BU122" s="874"/>
      <c r="BV122" s="874">
        <v>4039272</v>
      </c>
      <c r="BW122" s="874"/>
      <c r="BX122" s="874"/>
      <c r="BY122" s="874"/>
      <c r="BZ122" s="874"/>
      <c r="CA122" s="874">
        <v>4103963</v>
      </c>
      <c r="CB122" s="874"/>
      <c r="CC122" s="874"/>
      <c r="CD122" s="874"/>
      <c r="CE122" s="874"/>
      <c r="CF122" s="875">
        <v>198.2</v>
      </c>
      <c r="CG122" s="876"/>
      <c r="CH122" s="876"/>
      <c r="CI122" s="876"/>
      <c r="CJ122" s="876"/>
      <c r="CK122" s="898"/>
      <c r="CL122" s="884"/>
      <c r="CM122" s="884"/>
      <c r="CN122" s="884"/>
      <c r="CO122" s="885"/>
      <c r="CP122" s="864" t="s">
        <v>482</v>
      </c>
      <c r="CQ122" s="865"/>
      <c r="CR122" s="865"/>
      <c r="CS122" s="865"/>
      <c r="CT122" s="865"/>
      <c r="CU122" s="865"/>
      <c r="CV122" s="865"/>
      <c r="CW122" s="865"/>
      <c r="CX122" s="865"/>
      <c r="CY122" s="865"/>
      <c r="CZ122" s="865"/>
      <c r="DA122" s="865"/>
      <c r="DB122" s="865"/>
      <c r="DC122" s="865"/>
      <c r="DD122" s="865"/>
      <c r="DE122" s="865"/>
      <c r="DF122" s="866"/>
      <c r="DG122" s="845" t="s">
        <v>394</v>
      </c>
      <c r="DH122" s="846"/>
      <c r="DI122" s="846"/>
      <c r="DJ122" s="846"/>
      <c r="DK122" s="846"/>
      <c r="DL122" s="846" t="s">
        <v>456</v>
      </c>
      <c r="DM122" s="846"/>
      <c r="DN122" s="846"/>
      <c r="DO122" s="846"/>
      <c r="DP122" s="846"/>
      <c r="DQ122" s="846" t="s">
        <v>456</v>
      </c>
      <c r="DR122" s="846"/>
      <c r="DS122" s="846"/>
      <c r="DT122" s="846"/>
      <c r="DU122" s="846"/>
      <c r="DV122" s="823" t="s">
        <v>456</v>
      </c>
      <c r="DW122" s="823"/>
      <c r="DX122" s="823"/>
      <c r="DY122" s="823"/>
      <c r="DZ122" s="824"/>
    </row>
    <row r="123" spans="1:130" s="233" customFormat="1" ht="26.25" customHeight="1" x14ac:dyDescent="0.15">
      <c r="A123" s="849"/>
      <c r="B123" s="850"/>
      <c r="C123" s="844" t="s">
        <v>466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394</v>
      </c>
      <c r="AB123" s="809"/>
      <c r="AC123" s="809"/>
      <c r="AD123" s="809"/>
      <c r="AE123" s="810"/>
      <c r="AF123" s="811" t="s">
        <v>456</v>
      </c>
      <c r="AG123" s="809"/>
      <c r="AH123" s="809"/>
      <c r="AI123" s="809"/>
      <c r="AJ123" s="810"/>
      <c r="AK123" s="811" t="s">
        <v>394</v>
      </c>
      <c r="AL123" s="809"/>
      <c r="AM123" s="809"/>
      <c r="AN123" s="809"/>
      <c r="AO123" s="810"/>
      <c r="AP123" s="853" t="s">
        <v>456</v>
      </c>
      <c r="AQ123" s="854"/>
      <c r="AR123" s="854"/>
      <c r="AS123" s="854"/>
      <c r="AT123" s="855"/>
      <c r="AU123" s="915"/>
      <c r="AV123" s="916"/>
      <c r="AW123" s="916"/>
      <c r="AX123" s="916"/>
      <c r="AY123" s="916"/>
      <c r="AZ123" s="254" t="s">
        <v>189</v>
      </c>
      <c r="BA123" s="254"/>
      <c r="BB123" s="254"/>
      <c r="BC123" s="254"/>
      <c r="BD123" s="254"/>
      <c r="BE123" s="254"/>
      <c r="BF123" s="254"/>
      <c r="BG123" s="254"/>
      <c r="BH123" s="254"/>
      <c r="BI123" s="254"/>
      <c r="BJ123" s="254"/>
      <c r="BK123" s="254"/>
      <c r="BL123" s="254"/>
      <c r="BM123" s="254"/>
      <c r="BN123" s="254"/>
      <c r="BO123" s="906" t="s">
        <v>483</v>
      </c>
      <c r="BP123" s="907"/>
      <c r="BQ123" s="861">
        <v>9411626</v>
      </c>
      <c r="BR123" s="862"/>
      <c r="BS123" s="862"/>
      <c r="BT123" s="862"/>
      <c r="BU123" s="862"/>
      <c r="BV123" s="862">
        <v>9227511</v>
      </c>
      <c r="BW123" s="862"/>
      <c r="BX123" s="862"/>
      <c r="BY123" s="862"/>
      <c r="BZ123" s="862"/>
      <c r="CA123" s="862">
        <v>9310721</v>
      </c>
      <c r="CB123" s="862"/>
      <c r="CC123" s="862"/>
      <c r="CD123" s="862"/>
      <c r="CE123" s="862"/>
      <c r="CF123" s="777"/>
      <c r="CG123" s="778"/>
      <c r="CH123" s="778"/>
      <c r="CI123" s="778"/>
      <c r="CJ123" s="863"/>
      <c r="CK123" s="898"/>
      <c r="CL123" s="884"/>
      <c r="CM123" s="884"/>
      <c r="CN123" s="884"/>
      <c r="CO123" s="885"/>
      <c r="CP123" s="864" t="s">
        <v>484</v>
      </c>
      <c r="CQ123" s="865"/>
      <c r="CR123" s="865"/>
      <c r="CS123" s="865"/>
      <c r="CT123" s="865"/>
      <c r="CU123" s="865"/>
      <c r="CV123" s="865"/>
      <c r="CW123" s="865"/>
      <c r="CX123" s="865"/>
      <c r="CY123" s="865"/>
      <c r="CZ123" s="865"/>
      <c r="DA123" s="865"/>
      <c r="DB123" s="865"/>
      <c r="DC123" s="865"/>
      <c r="DD123" s="865"/>
      <c r="DE123" s="865"/>
      <c r="DF123" s="866"/>
      <c r="DG123" s="808" t="s">
        <v>417</v>
      </c>
      <c r="DH123" s="809"/>
      <c r="DI123" s="809"/>
      <c r="DJ123" s="809"/>
      <c r="DK123" s="810"/>
      <c r="DL123" s="811" t="s">
        <v>394</v>
      </c>
      <c r="DM123" s="809"/>
      <c r="DN123" s="809"/>
      <c r="DO123" s="809"/>
      <c r="DP123" s="810"/>
      <c r="DQ123" s="811" t="s">
        <v>417</v>
      </c>
      <c r="DR123" s="809"/>
      <c r="DS123" s="809"/>
      <c r="DT123" s="809"/>
      <c r="DU123" s="810"/>
      <c r="DV123" s="853" t="s">
        <v>417</v>
      </c>
      <c r="DW123" s="854"/>
      <c r="DX123" s="854"/>
      <c r="DY123" s="854"/>
      <c r="DZ123" s="855"/>
    </row>
    <row r="124" spans="1:130" s="233" customFormat="1" ht="26.25" customHeight="1" thickBot="1" x14ac:dyDescent="0.2">
      <c r="A124" s="849"/>
      <c r="B124" s="850"/>
      <c r="C124" s="844" t="s">
        <v>469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417</v>
      </c>
      <c r="AB124" s="809"/>
      <c r="AC124" s="809"/>
      <c r="AD124" s="809"/>
      <c r="AE124" s="810"/>
      <c r="AF124" s="811" t="s">
        <v>417</v>
      </c>
      <c r="AG124" s="809"/>
      <c r="AH124" s="809"/>
      <c r="AI124" s="809"/>
      <c r="AJ124" s="810"/>
      <c r="AK124" s="811" t="s">
        <v>417</v>
      </c>
      <c r="AL124" s="809"/>
      <c r="AM124" s="809"/>
      <c r="AN124" s="809"/>
      <c r="AO124" s="810"/>
      <c r="AP124" s="853" t="s">
        <v>417</v>
      </c>
      <c r="AQ124" s="854"/>
      <c r="AR124" s="854"/>
      <c r="AS124" s="854"/>
      <c r="AT124" s="855"/>
      <c r="AU124" s="856" t="s">
        <v>485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417</v>
      </c>
      <c r="BR124" s="860"/>
      <c r="BS124" s="860"/>
      <c r="BT124" s="860"/>
      <c r="BU124" s="860"/>
      <c r="BV124" s="860" t="s">
        <v>417</v>
      </c>
      <c r="BW124" s="860"/>
      <c r="BX124" s="860"/>
      <c r="BY124" s="860"/>
      <c r="BZ124" s="860"/>
      <c r="CA124" s="860" t="s">
        <v>394</v>
      </c>
      <c r="CB124" s="860"/>
      <c r="CC124" s="860"/>
      <c r="CD124" s="860"/>
      <c r="CE124" s="860"/>
      <c r="CF124" s="755"/>
      <c r="CG124" s="756"/>
      <c r="CH124" s="756"/>
      <c r="CI124" s="756"/>
      <c r="CJ124" s="891"/>
      <c r="CK124" s="899"/>
      <c r="CL124" s="899"/>
      <c r="CM124" s="899"/>
      <c r="CN124" s="899"/>
      <c r="CO124" s="900"/>
      <c r="CP124" s="864" t="s">
        <v>486</v>
      </c>
      <c r="CQ124" s="865"/>
      <c r="CR124" s="865"/>
      <c r="CS124" s="865"/>
      <c r="CT124" s="865"/>
      <c r="CU124" s="865"/>
      <c r="CV124" s="865"/>
      <c r="CW124" s="865"/>
      <c r="CX124" s="865"/>
      <c r="CY124" s="865"/>
      <c r="CZ124" s="865"/>
      <c r="DA124" s="865"/>
      <c r="DB124" s="865"/>
      <c r="DC124" s="865"/>
      <c r="DD124" s="865"/>
      <c r="DE124" s="865"/>
      <c r="DF124" s="866"/>
      <c r="DG124" s="792" t="s">
        <v>445</v>
      </c>
      <c r="DH124" s="793"/>
      <c r="DI124" s="793"/>
      <c r="DJ124" s="793"/>
      <c r="DK124" s="794"/>
      <c r="DL124" s="795" t="s">
        <v>447</v>
      </c>
      <c r="DM124" s="793"/>
      <c r="DN124" s="793"/>
      <c r="DO124" s="793"/>
      <c r="DP124" s="794"/>
      <c r="DQ124" s="795" t="s">
        <v>445</v>
      </c>
      <c r="DR124" s="793"/>
      <c r="DS124" s="793"/>
      <c r="DT124" s="793"/>
      <c r="DU124" s="794"/>
      <c r="DV124" s="877" t="s">
        <v>181</v>
      </c>
      <c r="DW124" s="878"/>
      <c r="DX124" s="878"/>
      <c r="DY124" s="878"/>
      <c r="DZ124" s="879"/>
    </row>
    <row r="125" spans="1:130" s="233" customFormat="1" ht="26.25" customHeight="1" x14ac:dyDescent="0.15">
      <c r="A125" s="849"/>
      <c r="B125" s="850"/>
      <c r="C125" s="844" t="s">
        <v>471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487</v>
      </c>
      <c r="AB125" s="809"/>
      <c r="AC125" s="809"/>
      <c r="AD125" s="809"/>
      <c r="AE125" s="810"/>
      <c r="AF125" s="811" t="s">
        <v>445</v>
      </c>
      <c r="AG125" s="809"/>
      <c r="AH125" s="809"/>
      <c r="AI125" s="809"/>
      <c r="AJ125" s="810"/>
      <c r="AK125" s="811" t="s">
        <v>488</v>
      </c>
      <c r="AL125" s="809"/>
      <c r="AM125" s="809"/>
      <c r="AN125" s="809"/>
      <c r="AO125" s="810"/>
      <c r="AP125" s="853" t="s">
        <v>445</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489</v>
      </c>
      <c r="CL125" s="881"/>
      <c r="CM125" s="881"/>
      <c r="CN125" s="881"/>
      <c r="CO125" s="882"/>
      <c r="CP125" s="889" t="s">
        <v>490</v>
      </c>
      <c r="CQ125" s="837"/>
      <c r="CR125" s="837"/>
      <c r="CS125" s="837"/>
      <c r="CT125" s="837"/>
      <c r="CU125" s="837"/>
      <c r="CV125" s="837"/>
      <c r="CW125" s="837"/>
      <c r="CX125" s="837"/>
      <c r="CY125" s="837"/>
      <c r="CZ125" s="837"/>
      <c r="DA125" s="837"/>
      <c r="DB125" s="837"/>
      <c r="DC125" s="837"/>
      <c r="DD125" s="837"/>
      <c r="DE125" s="837"/>
      <c r="DF125" s="838"/>
      <c r="DG125" s="890" t="s">
        <v>447</v>
      </c>
      <c r="DH125" s="871"/>
      <c r="DI125" s="871"/>
      <c r="DJ125" s="871"/>
      <c r="DK125" s="871"/>
      <c r="DL125" s="871" t="s">
        <v>491</v>
      </c>
      <c r="DM125" s="871"/>
      <c r="DN125" s="871"/>
      <c r="DO125" s="871"/>
      <c r="DP125" s="871"/>
      <c r="DQ125" s="871" t="s">
        <v>491</v>
      </c>
      <c r="DR125" s="871"/>
      <c r="DS125" s="871"/>
      <c r="DT125" s="871"/>
      <c r="DU125" s="871"/>
      <c r="DV125" s="872" t="s">
        <v>488</v>
      </c>
      <c r="DW125" s="872"/>
      <c r="DX125" s="872"/>
      <c r="DY125" s="872"/>
      <c r="DZ125" s="873"/>
    </row>
    <row r="126" spans="1:130" s="233" customFormat="1" ht="26.25" customHeight="1" thickBot="1" x14ac:dyDescent="0.2">
      <c r="A126" s="849"/>
      <c r="B126" s="850"/>
      <c r="C126" s="844" t="s">
        <v>473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492</v>
      </c>
      <c r="AB126" s="809"/>
      <c r="AC126" s="809"/>
      <c r="AD126" s="809"/>
      <c r="AE126" s="810"/>
      <c r="AF126" s="811" t="s">
        <v>445</v>
      </c>
      <c r="AG126" s="809"/>
      <c r="AH126" s="809"/>
      <c r="AI126" s="809"/>
      <c r="AJ126" s="810"/>
      <c r="AK126" s="811" t="s">
        <v>413</v>
      </c>
      <c r="AL126" s="809"/>
      <c r="AM126" s="809"/>
      <c r="AN126" s="809"/>
      <c r="AO126" s="810"/>
      <c r="AP126" s="853" t="s">
        <v>445</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493</v>
      </c>
      <c r="CQ126" s="781"/>
      <c r="CR126" s="781"/>
      <c r="CS126" s="781"/>
      <c r="CT126" s="781"/>
      <c r="CU126" s="781"/>
      <c r="CV126" s="781"/>
      <c r="CW126" s="781"/>
      <c r="CX126" s="781"/>
      <c r="CY126" s="781"/>
      <c r="CZ126" s="781"/>
      <c r="DA126" s="781"/>
      <c r="DB126" s="781"/>
      <c r="DC126" s="781"/>
      <c r="DD126" s="781"/>
      <c r="DE126" s="781"/>
      <c r="DF126" s="782"/>
      <c r="DG126" s="845" t="s">
        <v>413</v>
      </c>
      <c r="DH126" s="846"/>
      <c r="DI126" s="846"/>
      <c r="DJ126" s="846"/>
      <c r="DK126" s="846"/>
      <c r="DL126" s="846" t="s">
        <v>445</v>
      </c>
      <c r="DM126" s="846"/>
      <c r="DN126" s="846"/>
      <c r="DO126" s="846"/>
      <c r="DP126" s="846"/>
      <c r="DQ126" s="846" t="s">
        <v>447</v>
      </c>
      <c r="DR126" s="846"/>
      <c r="DS126" s="846"/>
      <c r="DT126" s="846"/>
      <c r="DU126" s="846"/>
      <c r="DV126" s="823" t="s">
        <v>181</v>
      </c>
      <c r="DW126" s="823"/>
      <c r="DX126" s="823"/>
      <c r="DY126" s="823"/>
      <c r="DZ126" s="824"/>
    </row>
    <row r="127" spans="1:130" s="233" customFormat="1" ht="26.25" customHeight="1" x14ac:dyDescent="0.15">
      <c r="A127" s="851"/>
      <c r="B127" s="852"/>
      <c r="C127" s="867" t="s">
        <v>494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700</v>
      </c>
      <c r="AB127" s="809"/>
      <c r="AC127" s="809"/>
      <c r="AD127" s="809"/>
      <c r="AE127" s="810"/>
      <c r="AF127" s="811">
        <v>1779</v>
      </c>
      <c r="AG127" s="809"/>
      <c r="AH127" s="809"/>
      <c r="AI127" s="809"/>
      <c r="AJ127" s="810"/>
      <c r="AK127" s="811">
        <v>1252</v>
      </c>
      <c r="AL127" s="809"/>
      <c r="AM127" s="809"/>
      <c r="AN127" s="809"/>
      <c r="AO127" s="810"/>
      <c r="AP127" s="853">
        <v>0.1</v>
      </c>
      <c r="AQ127" s="854"/>
      <c r="AR127" s="854"/>
      <c r="AS127" s="854"/>
      <c r="AT127" s="855"/>
      <c r="AU127" s="235"/>
      <c r="AV127" s="235"/>
      <c r="AW127" s="235"/>
      <c r="AX127" s="870" t="s">
        <v>495</v>
      </c>
      <c r="AY127" s="841"/>
      <c r="AZ127" s="841"/>
      <c r="BA127" s="841"/>
      <c r="BB127" s="841"/>
      <c r="BC127" s="841"/>
      <c r="BD127" s="841"/>
      <c r="BE127" s="842"/>
      <c r="BF127" s="840" t="s">
        <v>496</v>
      </c>
      <c r="BG127" s="841"/>
      <c r="BH127" s="841"/>
      <c r="BI127" s="841"/>
      <c r="BJ127" s="841"/>
      <c r="BK127" s="841"/>
      <c r="BL127" s="842"/>
      <c r="BM127" s="840" t="s">
        <v>497</v>
      </c>
      <c r="BN127" s="841"/>
      <c r="BO127" s="841"/>
      <c r="BP127" s="841"/>
      <c r="BQ127" s="841"/>
      <c r="BR127" s="841"/>
      <c r="BS127" s="842"/>
      <c r="BT127" s="840" t="s">
        <v>498</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499</v>
      </c>
      <c r="CQ127" s="781"/>
      <c r="CR127" s="781"/>
      <c r="CS127" s="781"/>
      <c r="CT127" s="781"/>
      <c r="CU127" s="781"/>
      <c r="CV127" s="781"/>
      <c r="CW127" s="781"/>
      <c r="CX127" s="781"/>
      <c r="CY127" s="781"/>
      <c r="CZ127" s="781"/>
      <c r="DA127" s="781"/>
      <c r="DB127" s="781"/>
      <c r="DC127" s="781"/>
      <c r="DD127" s="781"/>
      <c r="DE127" s="781"/>
      <c r="DF127" s="782"/>
      <c r="DG127" s="845" t="s">
        <v>445</v>
      </c>
      <c r="DH127" s="846"/>
      <c r="DI127" s="846"/>
      <c r="DJ127" s="846"/>
      <c r="DK127" s="846"/>
      <c r="DL127" s="846" t="s">
        <v>488</v>
      </c>
      <c r="DM127" s="846"/>
      <c r="DN127" s="846"/>
      <c r="DO127" s="846"/>
      <c r="DP127" s="846"/>
      <c r="DQ127" s="846" t="s">
        <v>447</v>
      </c>
      <c r="DR127" s="846"/>
      <c r="DS127" s="846"/>
      <c r="DT127" s="846"/>
      <c r="DU127" s="846"/>
      <c r="DV127" s="823" t="s">
        <v>487</v>
      </c>
      <c r="DW127" s="823"/>
      <c r="DX127" s="823"/>
      <c r="DY127" s="823"/>
      <c r="DZ127" s="824"/>
    </row>
    <row r="128" spans="1:130" s="233" customFormat="1" ht="26.25" customHeight="1" thickBot="1" x14ac:dyDescent="0.2">
      <c r="A128" s="825" t="s">
        <v>500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501</v>
      </c>
      <c r="X128" s="827"/>
      <c r="Y128" s="827"/>
      <c r="Z128" s="828"/>
      <c r="AA128" s="829">
        <v>56465</v>
      </c>
      <c r="AB128" s="830"/>
      <c r="AC128" s="830"/>
      <c r="AD128" s="830"/>
      <c r="AE128" s="831"/>
      <c r="AF128" s="832">
        <v>52592</v>
      </c>
      <c r="AG128" s="830"/>
      <c r="AH128" s="830"/>
      <c r="AI128" s="830"/>
      <c r="AJ128" s="831"/>
      <c r="AK128" s="832">
        <v>50716</v>
      </c>
      <c r="AL128" s="830"/>
      <c r="AM128" s="830"/>
      <c r="AN128" s="830"/>
      <c r="AO128" s="831"/>
      <c r="AP128" s="833"/>
      <c r="AQ128" s="834"/>
      <c r="AR128" s="834"/>
      <c r="AS128" s="834"/>
      <c r="AT128" s="835"/>
      <c r="AU128" s="235"/>
      <c r="AV128" s="235"/>
      <c r="AW128" s="235"/>
      <c r="AX128" s="836" t="s">
        <v>502</v>
      </c>
      <c r="AY128" s="837"/>
      <c r="AZ128" s="837"/>
      <c r="BA128" s="837"/>
      <c r="BB128" s="837"/>
      <c r="BC128" s="837"/>
      <c r="BD128" s="837"/>
      <c r="BE128" s="838"/>
      <c r="BF128" s="815" t="s">
        <v>491</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503</v>
      </c>
      <c r="CQ128" s="759"/>
      <c r="CR128" s="759"/>
      <c r="CS128" s="759"/>
      <c r="CT128" s="759"/>
      <c r="CU128" s="759"/>
      <c r="CV128" s="759"/>
      <c r="CW128" s="759"/>
      <c r="CX128" s="759"/>
      <c r="CY128" s="759"/>
      <c r="CZ128" s="759"/>
      <c r="DA128" s="759"/>
      <c r="DB128" s="759"/>
      <c r="DC128" s="759"/>
      <c r="DD128" s="759"/>
      <c r="DE128" s="759"/>
      <c r="DF128" s="760"/>
      <c r="DG128" s="819" t="s">
        <v>504</v>
      </c>
      <c r="DH128" s="820"/>
      <c r="DI128" s="820"/>
      <c r="DJ128" s="820"/>
      <c r="DK128" s="820"/>
      <c r="DL128" s="820" t="s">
        <v>413</v>
      </c>
      <c r="DM128" s="820"/>
      <c r="DN128" s="820"/>
      <c r="DO128" s="820"/>
      <c r="DP128" s="820"/>
      <c r="DQ128" s="820" t="s">
        <v>491</v>
      </c>
      <c r="DR128" s="820"/>
      <c r="DS128" s="820"/>
      <c r="DT128" s="820"/>
      <c r="DU128" s="820"/>
      <c r="DV128" s="821" t="s">
        <v>491</v>
      </c>
      <c r="DW128" s="821"/>
      <c r="DX128" s="821"/>
      <c r="DY128" s="821"/>
      <c r="DZ128" s="822"/>
    </row>
    <row r="129" spans="1:131" s="233"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505</v>
      </c>
      <c r="X129" s="806"/>
      <c r="Y129" s="806"/>
      <c r="Z129" s="807"/>
      <c r="AA129" s="808">
        <v>2394038</v>
      </c>
      <c r="AB129" s="809"/>
      <c r="AC129" s="809"/>
      <c r="AD129" s="809"/>
      <c r="AE129" s="810"/>
      <c r="AF129" s="811">
        <v>2403811</v>
      </c>
      <c r="AG129" s="809"/>
      <c r="AH129" s="809"/>
      <c r="AI129" s="809"/>
      <c r="AJ129" s="810"/>
      <c r="AK129" s="811">
        <v>2560871</v>
      </c>
      <c r="AL129" s="809"/>
      <c r="AM129" s="809"/>
      <c r="AN129" s="809"/>
      <c r="AO129" s="810"/>
      <c r="AP129" s="812"/>
      <c r="AQ129" s="813"/>
      <c r="AR129" s="813"/>
      <c r="AS129" s="813"/>
      <c r="AT129" s="814"/>
      <c r="AU129" s="236"/>
      <c r="AV129" s="236"/>
      <c r="AW129" s="236"/>
      <c r="AX129" s="780" t="s">
        <v>506</v>
      </c>
      <c r="AY129" s="781"/>
      <c r="AZ129" s="781"/>
      <c r="BA129" s="781"/>
      <c r="BB129" s="781"/>
      <c r="BC129" s="781"/>
      <c r="BD129" s="781"/>
      <c r="BE129" s="782"/>
      <c r="BF129" s="799" t="s">
        <v>413</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502131</v>
      </c>
      <c r="AB130" s="809"/>
      <c r="AC130" s="809"/>
      <c r="AD130" s="809"/>
      <c r="AE130" s="810"/>
      <c r="AF130" s="811">
        <v>473510</v>
      </c>
      <c r="AG130" s="809"/>
      <c r="AH130" s="809"/>
      <c r="AI130" s="809"/>
      <c r="AJ130" s="810"/>
      <c r="AK130" s="811">
        <v>490425</v>
      </c>
      <c r="AL130" s="809"/>
      <c r="AM130" s="809"/>
      <c r="AN130" s="809"/>
      <c r="AO130" s="810"/>
      <c r="AP130" s="812"/>
      <c r="AQ130" s="813"/>
      <c r="AR130" s="813"/>
      <c r="AS130" s="813"/>
      <c r="AT130" s="814"/>
      <c r="AU130" s="236"/>
      <c r="AV130" s="236"/>
      <c r="AW130" s="236"/>
      <c r="AX130" s="780" t="s">
        <v>509</v>
      </c>
      <c r="AY130" s="781"/>
      <c r="AZ130" s="781"/>
      <c r="BA130" s="781"/>
      <c r="BB130" s="781"/>
      <c r="BC130" s="781"/>
      <c r="BD130" s="781"/>
      <c r="BE130" s="782"/>
      <c r="BF130" s="783">
        <v>3.3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1891907</v>
      </c>
      <c r="AB131" s="793"/>
      <c r="AC131" s="793"/>
      <c r="AD131" s="793"/>
      <c r="AE131" s="794"/>
      <c r="AF131" s="795">
        <v>1930301</v>
      </c>
      <c r="AG131" s="793"/>
      <c r="AH131" s="793"/>
      <c r="AI131" s="793"/>
      <c r="AJ131" s="794"/>
      <c r="AK131" s="795">
        <v>2070446</v>
      </c>
      <c r="AL131" s="793"/>
      <c r="AM131" s="793"/>
      <c r="AN131" s="793"/>
      <c r="AO131" s="794"/>
      <c r="AP131" s="796"/>
      <c r="AQ131" s="797"/>
      <c r="AR131" s="797"/>
      <c r="AS131" s="797"/>
      <c r="AT131" s="798"/>
      <c r="AU131" s="236"/>
      <c r="AV131" s="236"/>
      <c r="AW131" s="236"/>
      <c r="AX131" s="758" t="s">
        <v>511</v>
      </c>
      <c r="AY131" s="759"/>
      <c r="AZ131" s="759"/>
      <c r="BA131" s="759"/>
      <c r="BB131" s="759"/>
      <c r="BC131" s="759"/>
      <c r="BD131" s="759"/>
      <c r="BE131" s="760"/>
      <c r="BF131" s="761" t="s">
        <v>487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2.466030307</v>
      </c>
      <c r="AB132" s="774"/>
      <c r="AC132" s="774"/>
      <c r="AD132" s="774"/>
      <c r="AE132" s="775"/>
      <c r="AF132" s="776">
        <v>2.8565493150000001</v>
      </c>
      <c r="AG132" s="774"/>
      <c r="AH132" s="774"/>
      <c r="AI132" s="774"/>
      <c r="AJ132" s="775"/>
      <c r="AK132" s="776">
        <v>4.7646255929999999</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1</v>
      </c>
      <c r="AB133" s="753"/>
      <c r="AC133" s="753"/>
      <c r="AD133" s="753"/>
      <c r="AE133" s="754"/>
      <c r="AF133" s="752">
        <v>2.1</v>
      </c>
      <c r="AG133" s="753"/>
      <c r="AH133" s="753"/>
      <c r="AI133" s="753"/>
      <c r="AJ133" s="754"/>
      <c r="AK133" s="752">
        <v>3.3</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Jhc3kY3C0d8cMVgNxfAyZQcAN/Lg/qAjVOq/phCGVv0/U0ehRpGRG6uCzM0C3j/jQgtFO9yGHYW8Ch0zkf1og==" saltValue="PkF3H3XjQfQiDOmIq+2R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 zoomScale="85" zoomScaleNormal="85" zoomScaleSheetLayoutView="85" workbookViewId="0">
      <selection activeCell="AY27" sqref="AY27"/>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O64"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NhuLElz7hmvoQX8UrqiiaEGCar/tgXtoFyK75vsqi9b+n9lseL6v0H/sj6S080uDq+QxXNNAwwNAba3xVj8GQ==" saltValue="RWET8/q1IjLJe1cLNOUC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3"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523</v>
      </c>
      <c r="AL9" s="1160"/>
      <c r="AM9" s="1160"/>
      <c r="AN9" s="1161"/>
      <c r="AO9" s="284">
        <v>697000</v>
      </c>
      <c r="AP9" s="284">
        <v>523273</v>
      </c>
      <c r="AQ9" s="285">
        <v>231388</v>
      </c>
      <c r="AR9" s="286">
        <v>126.1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524</v>
      </c>
      <c r="AL10" s="1160"/>
      <c r="AM10" s="1160"/>
      <c r="AN10" s="1161"/>
      <c r="AO10" s="287">
        <v>122201</v>
      </c>
      <c r="AP10" s="287">
        <v>91742</v>
      </c>
      <c r="AQ10" s="288">
        <v>33497</v>
      </c>
      <c r="AR10" s="289">
        <v>173.9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525</v>
      </c>
      <c r="AL11" s="1160"/>
      <c r="AM11" s="1160"/>
      <c r="AN11" s="1161"/>
      <c r="AO11" s="287" t="s">
        <v>526</v>
      </c>
      <c r="AP11" s="287" t="s">
        <v>526</v>
      </c>
      <c r="AQ11" s="288">
        <v>3588</v>
      </c>
      <c r="AR11" s="289" t="s">
        <v>526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527</v>
      </c>
      <c r="AL12" s="1160"/>
      <c r="AM12" s="1160"/>
      <c r="AN12" s="1161"/>
      <c r="AO12" s="287" t="s">
        <v>526</v>
      </c>
      <c r="AP12" s="287" t="s">
        <v>526</v>
      </c>
      <c r="AQ12" s="288" t="s">
        <v>526</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528</v>
      </c>
      <c r="AL13" s="1160"/>
      <c r="AM13" s="1160"/>
      <c r="AN13" s="1161"/>
      <c r="AO13" s="287">
        <v>49975</v>
      </c>
      <c r="AP13" s="287">
        <v>37519</v>
      </c>
      <c r="AQ13" s="288">
        <v>10932</v>
      </c>
      <c r="AR13" s="289">
        <v>243.2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529</v>
      </c>
      <c r="AL14" s="1160"/>
      <c r="AM14" s="1160"/>
      <c r="AN14" s="1161"/>
      <c r="AO14" s="287">
        <v>19805</v>
      </c>
      <c r="AP14" s="287">
        <v>14869</v>
      </c>
      <c r="AQ14" s="288">
        <v>4261</v>
      </c>
      <c r="AR14" s="289">
        <v>249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530</v>
      </c>
      <c r="AL15" s="1163"/>
      <c r="AM15" s="1163"/>
      <c r="AN15" s="1164"/>
      <c r="AO15" s="287">
        <v>-47273</v>
      </c>
      <c r="AP15" s="287">
        <v>-35490</v>
      </c>
      <c r="AQ15" s="288">
        <v>-17972</v>
      </c>
      <c r="AR15" s="289">
        <v>97.5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189</v>
      </c>
      <c r="AL16" s="1163"/>
      <c r="AM16" s="1163"/>
      <c r="AN16" s="1164"/>
      <c r="AO16" s="287">
        <v>841708</v>
      </c>
      <c r="AP16" s="287">
        <v>631913</v>
      </c>
      <c r="AQ16" s="288">
        <v>265695</v>
      </c>
      <c r="AR16" s="289">
        <v>137.80000000000001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535</v>
      </c>
      <c r="AL21" s="1166"/>
      <c r="AM21" s="1166"/>
      <c r="AN21" s="1167"/>
      <c r="AO21" s="300">
        <v>46.55</v>
      </c>
      <c r="AP21" s="301">
        <v>23.14</v>
      </c>
      <c r="AQ21" s="302">
        <v>23.41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536</v>
      </c>
      <c r="AL22" s="1166"/>
      <c r="AM22" s="1166"/>
      <c r="AN22" s="1167"/>
      <c r="AO22" s="305">
        <v>95.5</v>
      </c>
      <c r="AP22" s="306">
        <v>95.7</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8" t="s">
        <v>537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540</v>
      </c>
      <c r="AL32" s="1150"/>
      <c r="AM32" s="1150"/>
      <c r="AN32" s="1151"/>
      <c r="AO32" s="315">
        <v>579588</v>
      </c>
      <c r="AP32" s="315">
        <v>435126</v>
      </c>
      <c r="AQ32" s="316">
        <v>153945</v>
      </c>
      <c r="AR32" s="317">
        <v>182.7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541</v>
      </c>
      <c r="AL33" s="1150"/>
      <c r="AM33" s="1150"/>
      <c r="AN33" s="1151"/>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542</v>
      </c>
      <c r="AL34" s="1150"/>
      <c r="AM34" s="1150"/>
      <c r="AN34" s="1151"/>
      <c r="AO34" s="315" t="s">
        <v>526</v>
      </c>
      <c r="AP34" s="315" t="s">
        <v>526</v>
      </c>
      <c r="AQ34" s="316">
        <v>4</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543</v>
      </c>
      <c r="AL35" s="1150"/>
      <c r="AM35" s="1150"/>
      <c r="AN35" s="1151"/>
      <c r="AO35" s="315">
        <v>58344</v>
      </c>
      <c r="AP35" s="315">
        <v>43802</v>
      </c>
      <c r="AQ35" s="316">
        <v>31105</v>
      </c>
      <c r="AR35" s="317">
        <v>40.799999999999997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544</v>
      </c>
      <c r="AL36" s="1150"/>
      <c r="AM36" s="1150"/>
      <c r="AN36" s="1151"/>
      <c r="AO36" s="315" t="s">
        <v>526</v>
      </c>
      <c r="AP36" s="315" t="s">
        <v>526</v>
      </c>
      <c r="AQ36" s="316">
        <v>3257</v>
      </c>
      <c r="AR36" s="317" t="s">
        <v>526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545</v>
      </c>
      <c r="AL37" s="1150"/>
      <c r="AM37" s="1150"/>
      <c r="AN37" s="1151"/>
      <c r="AO37" s="315">
        <v>1252</v>
      </c>
      <c r="AP37" s="315">
        <v>940</v>
      </c>
      <c r="AQ37" s="316">
        <v>1590</v>
      </c>
      <c r="AR37" s="317">
        <v>-40.9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546</v>
      </c>
      <c r="AL38" s="1153"/>
      <c r="AM38" s="1153"/>
      <c r="AN38" s="1154"/>
      <c r="AO38" s="318">
        <v>606</v>
      </c>
      <c r="AP38" s="318">
        <v>455</v>
      </c>
      <c r="AQ38" s="319">
        <v>20</v>
      </c>
      <c r="AR38" s="307">
        <v>2175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547</v>
      </c>
      <c r="AL39" s="1153"/>
      <c r="AM39" s="1153"/>
      <c r="AN39" s="1154"/>
      <c r="AO39" s="315">
        <v>-50716</v>
      </c>
      <c r="AP39" s="315">
        <v>-38075</v>
      </c>
      <c r="AQ39" s="316">
        <v>-7358</v>
      </c>
      <c r="AR39" s="317">
        <v>417.5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548</v>
      </c>
      <c r="AL40" s="1150"/>
      <c r="AM40" s="1150"/>
      <c r="AN40" s="1151"/>
      <c r="AO40" s="315">
        <v>-490425</v>
      </c>
      <c r="AP40" s="315">
        <v>-368187</v>
      </c>
      <c r="AQ40" s="316">
        <v>-130450</v>
      </c>
      <c r="AR40" s="317">
        <v>182.2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301</v>
      </c>
      <c r="AL41" s="1156"/>
      <c r="AM41" s="1156"/>
      <c r="AN41" s="1157"/>
      <c r="AO41" s="315">
        <v>98649</v>
      </c>
      <c r="AP41" s="315">
        <v>74061</v>
      </c>
      <c r="AQ41" s="316">
        <v>52112</v>
      </c>
      <c r="AR41" s="317">
        <v>42.1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518</v>
      </c>
      <c r="AN49" s="1144" t="s">
        <v>552</v>
      </c>
      <c r="AO49" s="1145"/>
      <c r="AP49" s="1145"/>
      <c r="AQ49" s="1145"/>
      <c r="AR49" s="1146"/>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401427</v>
      </c>
      <c r="AN51" s="337">
        <v>258485</v>
      </c>
      <c r="AO51" s="338">
        <v>-50</v>
      </c>
      <c r="AP51" s="339">
        <v>291173</v>
      </c>
      <c r="AQ51" s="340">
        <v>-0.3</v>
      </c>
      <c r="AR51" s="341">
        <v>-49.7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215394</v>
      </c>
      <c r="AN52" s="345">
        <v>138695</v>
      </c>
      <c r="AO52" s="346">
        <v>-55.3</v>
      </c>
      <c r="AP52" s="347">
        <v>119071</v>
      </c>
      <c r="AQ52" s="348">
        <v>-6.7</v>
      </c>
      <c r="AR52" s="349">
        <v>-48.6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464801</v>
      </c>
      <c r="AN53" s="337">
        <v>308223</v>
      </c>
      <c r="AO53" s="338">
        <v>19.2</v>
      </c>
      <c r="AP53" s="339">
        <v>271581</v>
      </c>
      <c r="AQ53" s="340">
        <v>-6.7</v>
      </c>
      <c r="AR53" s="341">
        <v>25.9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303142</v>
      </c>
      <c r="AN54" s="345">
        <v>201023</v>
      </c>
      <c r="AO54" s="346">
        <v>44.9</v>
      </c>
      <c r="AP54" s="347">
        <v>117844</v>
      </c>
      <c r="AQ54" s="348">
        <v>-1</v>
      </c>
      <c r="AR54" s="349">
        <v>45.9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1104272</v>
      </c>
      <c r="AN55" s="337">
        <v>763146</v>
      </c>
      <c r="AO55" s="338">
        <v>147.6</v>
      </c>
      <c r="AP55" s="339">
        <v>268375</v>
      </c>
      <c r="AQ55" s="340">
        <v>-1.2</v>
      </c>
      <c r="AR55" s="341">
        <v>148.80000000000001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378508</v>
      </c>
      <c r="AN56" s="345">
        <v>261581</v>
      </c>
      <c r="AO56" s="346">
        <v>30.1</v>
      </c>
      <c r="AP56" s="347">
        <v>119602</v>
      </c>
      <c r="AQ56" s="348">
        <v>1.5</v>
      </c>
      <c r="AR56" s="349">
        <v>28.6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996646</v>
      </c>
      <c r="AN57" s="337">
        <v>719081</v>
      </c>
      <c r="AO57" s="338">
        <v>-5.8</v>
      </c>
      <c r="AP57" s="339">
        <v>301035</v>
      </c>
      <c r="AQ57" s="340">
        <v>12.2</v>
      </c>
      <c r="AR57" s="341">
        <v>-18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248743</v>
      </c>
      <c r="AN58" s="345">
        <v>179468</v>
      </c>
      <c r="AO58" s="346">
        <v>-31.4</v>
      </c>
      <c r="AP58" s="347">
        <v>154376</v>
      </c>
      <c r="AQ58" s="348">
        <v>29.1</v>
      </c>
      <c r="AR58" s="349">
        <v>-60.5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1081611</v>
      </c>
      <c r="AN59" s="337">
        <v>812020</v>
      </c>
      <c r="AO59" s="338">
        <v>12.9</v>
      </c>
      <c r="AP59" s="339">
        <v>277467</v>
      </c>
      <c r="AQ59" s="340">
        <v>-7.8</v>
      </c>
      <c r="AR59" s="341">
        <v>20.7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564408</v>
      </c>
      <c r="AN60" s="345">
        <v>423730</v>
      </c>
      <c r="AO60" s="346">
        <v>136.1</v>
      </c>
      <c r="AP60" s="347">
        <v>128378</v>
      </c>
      <c r="AQ60" s="348">
        <v>-16.8</v>
      </c>
      <c r="AR60" s="349">
        <v>152.9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809751</v>
      </c>
      <c r="AN61" s="352">
        <v>572191</v>
      </c>
      <c r="AO61" s="353">
        <v>24.8</v>
      </c>
      <c r="AP61" s="354">
        <v>281926</v>
      </c>
      <c r="AQ61" s="355">
        <v>-0.8</v>
      </c>
      <c r="AR61" s="341">
        <v>25.6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342039</v>
      </c>
      <c r="AN62" s="345">
        <v>240899</v>
      </c>
      <c r="AO62" s="346">
        <v>24.9</v>
      </c>
      <c r="AP62" s="347">
        <v>127854</v>
      </c>
      <c r="AQ62" s="348">
        <v>1.2</v>
      </c>
      <c r="AR62" s="349">
        <v>23.7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WE/oCBd1hUKSjDAUVIOpmaSEu466an/x6gHSPdkQ8Mk+lCSbgEUVCFTp0hSo47phWVTiXgbSeWVX3UX4sH2AEA==" saltValue="CcR42GxEpcfd3Q3nfr4M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FCTG3PXP0gP4OoCw2FYO4M8XV/dHsc06hCN52mbQOxEwnAqsj8N+2LQjJzZ1PGgV7L0j7qcoojAbzD+jKG/CXg==" saltValue="CLpfxh0P3rwry0WadcNr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oUEraOYU/VNwbSuttiWs27q19Z2BHd1Ik5CMgBCdEVlcmGJI37HIESuuVQI83F/nLzPO7sJpB40fkZrCsSnMmw==" saltValue="/aR2dvdgraZdmWJitcNZ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8" t="s">
        <v>3</v>
      </c>
      <c r="D47" s="1168"/>
      <c r="E47" s="1169"/>
      <c r="F47" s="11">
        <v>38.69</v>
      </c>
      <c r="G47" s="12">
        <v>31.48</v>
      </c>
      <c r="H47" s="12">
        <v>30.68</v>
      </c>
      <c r="I47" s="12">
        <v>30.58</v>
      </c>
      <c r="J47" s="13">
        <v>28.71</v>
      </c>
    </row>
    <row r="48" spans="2:10" ht="57.75" customHeight="1" x14ac:dyDescent="0.15">
      <c r="B48" s="14"/>
      <c r="C48" s="1170" t="s">
        <v>4</v>
      </c>
      <c r="D48" s="1170"/>
      <c r="E48" s="1171"/>
      <c r="F48" s="15">
        <v>3.59</v>
      </c>
      <c r="G48" s="16">
        <v>4.1399999999999997</v>
      </c>
      <c r="H48" s="16">
        <v>4.08</v>
      </c>
      <c r="I48" s="16">
        <v>2.2400000000000002</v>
      </c>
      <c r="J48" s="17">
        <v>3.54</v>
      </c>
    </row>
    <row r="49" spans="2:10" ht="57.75" customHeight="1" thickBot="1" x14ac:dyDescent="0.2">
      <c r="B49" s="18"/>
      <c r="C49" s="1172" t="s">
        <v>5</v>
      </c>
      <c r="D49" s="1172"/>
      <c r="E49" s="1173"/>
      <c r="F49" s="19" t="s">
        <v>573</v>
      </c>
      <c r="G49" s="20" t="s">
        <v>574</v>
      </c>
      <c r="H49" s="20" t="s">
        <v>575</v>
      </c>
      <c r="I49" s="20" t="s">
        <v>576</v>
      </c>
      <c r="J49" s="21">
        <v>1.45</v>
      </c>
    </row>
    <row r="50" spans="2:10" x14ac:dyDescent="0.15"/>
  </sheetData>
  <sheetProtection algorithmName="SHA-512" hashValue="4I+MClLz8ii6pdmyKQ14HTmBNXJc31P/IvR2FmLPCJTAdKif4ygX3Kr9bGJ+OthQ1zkoNWHPo+5WXMrpb4epGw==" saltValue="25CklPZiyLGMs0PLQwHk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2023-03-24T00:18:27Z</cp:lastPrinted>
  <dcterms:created xsi:type="dcterms:W3CDTF">2023-02-20T03:30:15Z</dcterms:created>
  <dcterms:modified xsi:type="dcterms:W3CDTF">2023-10-03T09:16:32Z</dcterms:modified>
  <cp:category/>
</cp:coreProperties>
</file>