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財務係（旧財政）\情報開示推進(財政情報資料集)\31財政状況資料集＜R2＞\令和２年度財政状況資料集の作成及び提出について\【財政状況資料集】_014729_幌加内町_2020\"/>
    </mc:Choice>
  </mc:AlternateContent>
  <xr:revisionPtr revIDLastSave="0" documentId="8_{0F61B048-C7BF-4B56-AFFA-A44370A7156D}" xr6:coauthVersionLast="45" xr6:coauthVersionMax="45"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<sst xmlns="http://schemas.openxmlformats.org/spreadsheetml/2006/main" count="1142" uniqueCount="615">
  <si>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</si>
  <si>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</si>
  <si>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</si>
  <si>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</si>
  <si>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</si>
  <si>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</si>
  <si>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</si>
  <si>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</si>
  <si>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</si>
  <si>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</si>
  <si>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</si>
  <si>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</si>
  <si>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</si>
  <si>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</si>
  <si>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</si>
  <si>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</si>
  <si>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</si>
  <si>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</si>
  <si>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</si>
  <si>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</si>
  <si>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</si>
  <si>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</si>
  <si>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</si>
  <si>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</si>
  <si>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</si>
  <si>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</si>
  <si>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</si>
  <si>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</si>
  <si>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</si>
  <si>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</si>
  <si>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</si>
  <si>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</si>
  <si>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</si>
  <si>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</si>
  <si>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</si>
  <si>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</si>
  <si>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</si>
  <si>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</si>
  <si>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</si>
  <si>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</si>
  <si>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</si>
  <si>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</si>
  <si>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</si>
  <si>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</si>
  <si>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</si>
  <si>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</si>
  <si>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</si>
  <si>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</si>
  <si>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</si>
  <si>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</si>
  <si>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</si>
  <si>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</si>
  <si>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</si>
  <si>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</si>
  <si>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</si>
  <si>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</si>
  <si>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</si>
  <si>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</si>
  <si>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</si>
  <si>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</si>
  <si>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</si>
  <si>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</si>
  <si>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</si>
  <si>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</si>
  <si>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</si>
  <si>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</si>
  <si>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</si>
  <si>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</si>
  <si>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</si>
  <si>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</si>
  <si>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</si>
  <si>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</si>
  <si>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</si>
  <si>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</si>
  <si>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</si>
  <si>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</si>
  <si>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</si>
  <si>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</si>
  <si>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</si>
  <si>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</si>
  <si>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</si>
  <si>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</si>
  <si>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</si>
  <si>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</si>
  <si>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</si>
  <si>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</si>
  <si>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</si>
  <si>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</si>
  <si>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</si>
  <si>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</si>
  <si>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</si>
  <si>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</si>
  <si>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</si>
  <si>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</si>
  <si>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</si>
  <si>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</si>
  <si>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</si>
  <si>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幌加内町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</si>
  <si>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</si>
  <si>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</si>
  <si>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</si>
  <si>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</si>
  <si>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</si>
  <si>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</si>
  <si>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</si>
  <si>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</si>
  <si>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</si>
  <si>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</si>
  <si>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</si>
  <si>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</si>
  <si>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</si>
  <si>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</si>
  <si>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</si>
  <si>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</si>
  <si>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</si>
  <si>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</si>
  <si>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</si>
  <si>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</si>
  <si>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</si>
  <si>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</si>
  <si>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</si>
  <si>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</si>
  <si>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</si>
  <si>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</si>
  <si>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</si>
  <si>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</si>
  <si>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</si>
  <si>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</si>
  <si>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</si>
  <si>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</si>
  <si>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</si>
  <si>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</si>
  <si>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</si>
  <si>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</si>
  <si>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</si>
  <si>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</si>
  <si>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</si>
  <si>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</si>
  <si>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</si>
  <si>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</si>
  <si>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</si>
  <si>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</si>
  <si>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</si>
  <si>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</si>
  <si>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</si>
  <si>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</si>
  <si>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</si>
  <si>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</si>
  <si>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</si>
  <si>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</si>
  <si>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</si>
  <si>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</si>
  <si>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</si>
  <si>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</si>
  <si>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</si>
  <si>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</si>
  <si>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</si>
  <si>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</si>
  <si>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</si>
  <si>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</si>
  <si>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</si>
  <si>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</si>
  <si>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</si>
  <si>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</si>
  <si>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</si>
  <si>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</si>
  <si>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</si>
  <si>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</si>
  <si>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</si>
  <si>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</si>
  <si>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</si>
  <si>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</si>
  <si>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</si>
  <si>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</si>
  <si>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</si>
  <si>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</si>
  <si>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</si>
  <si>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</si>
  <si>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</si>
  <si>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</si>
  <si>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</si>
  <si>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</si>
  <si>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</si>
  <si>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</si>
  <si>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</si>
  <si>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</si>
  <si>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</si>
  <si>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</si>
  <si>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</si>
  <si>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</si>
  <si>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</si>
  <si>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</si>
  <si>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</si>
  <si>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</si>
  <si>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</si>
  <si>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</si>
  <si>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</si>
  <si>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</si>
  <si>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</si>
  <si>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</si>
  <si>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</si>
  <si>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</si>
  <si>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</si>
  <si>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</si>
  <si>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</si>
  <si>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</si>
  <si>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</si>
  <si>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</si>
  <si>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</si>
  <si>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北海道幌加内町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</si>
  <si>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</si>
  <si>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</si>
  <si>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</si>
  <si>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</si>
  <si>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</si>
  <si>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</si>
  <si>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</si>
  <si>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</si>
  <si>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</si>
  <si>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</si>
  <si>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</si>
  <si>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</si>
  <si>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</si>
  <si>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</si>
  <si>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</si>
  <si>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</si>
  <si>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</si>
  <si>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</si>
  <si>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</si>
  <si>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</si>
  <si>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</si>
  <si>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</si>
  <si>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</si>
  <si>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</si>
  <si>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</si>
  <si>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</si>
  <si>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</si>
  <si>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</si>
  <si>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</si>
  <si>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</si>
  <si>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</si>
  <si>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</si>
  <si>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</si>
  <si>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</si>
  <si>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</si>
  <si>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</si>
  <si>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</si>
  <si>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</si>
  <si>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</si>
  <si>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</si>
  <si>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</si>
  <si>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</si>
  <si>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</si>
  <si>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</si>
  <si>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</si>
  <si>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</si>
  <si>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</si>
  <si>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</si>
  <si>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</si>
  <si>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</si>
  <si>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</si>
  <si>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</si>
  <si>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</si>
  <si>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</si>
  <si>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</si>
  <si>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</si>
  <si>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</si>
  <si>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</si>
  <si>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</si>
  <si>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</si>
  <si>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</si>
  <si>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</si>
  <si>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</si>
  <si>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</si>
  <si>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</si>
  <si>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</si>
  <si>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</si>
  <si>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</si>
  <si>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</si>
  <si>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</si>
  <si>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</si>
  <si>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</si>
  <si>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</si>
  <si>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</si>
  <si>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</si>
  <si>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</si>
  <si>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</si>
  <si>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</si>
  <si>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</si>
  <si>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</si>
  <si>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</si>
  <si>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</si>
  <si>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</si>
  <si>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</si>
  <si>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</si>
  <si>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</si>
  <si>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</si>
  <si>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</si>
  <si>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</si>
  <si>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</si>
  <si>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</si>
  <si>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</si>
  <si>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</si>
  <si>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</si>
  <si>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</si>
  <si>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</si>
  <si>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</si>
  <si>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</si>
  <si>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</si>
  <si>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</si>
  <si>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</si>
  <si>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</si>
  <si>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</si>
  <si>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</si>
  <si>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</si>
  <si>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</si>
  <si>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</si>
  <si>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</si>
  <si>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</si>
  <si>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</si>
  <si>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</si>
  <si>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</si>
  <si>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</si>
  <si>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</si>
  <si>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</si>
  <si>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</si>
  <si>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</si>
  <si>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</si>
  <si>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</si>
  <si>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</si>
  <si>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</si>
  <si>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</si>
  <si>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</si>
  <si>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</si>
  <si>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</si>
  <si>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</si>
  <si>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</si>
  <si>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</si>
  <si>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</si>
  <si>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</si>
  <si>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</si>
  <si>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</si>
  <si>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</si>
  <si>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</si>
  <si>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</si>
  <si>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</si>
  <si>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</si>
  <si>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</si>
  <si>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</si>
  <si>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</si>
  <si>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</si>
  <si>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</si>
  <si>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</si>
  <si>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</si>
  <si>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</si>
  <si>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</si>
  <si>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</si>
  <si>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</si>
  <si>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</si>
  <si>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</si>
  <si>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</si>
  <si>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</si>
  <si>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</si>
  <si>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</si>
  <si>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</si>
  <si>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</si>
  <si>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北海道幌加内町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</si>
  <si>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</si>
  <si>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</si>
  <si>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</si>
  <si>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</si>
  <si>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</si>
  <si>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</si>
  <si>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</si>
  <si>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</si>
  <si>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</si>
  <si>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</si>
  <si>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</si>
  <si>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</si>
  <si>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</si>
  <si>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</si>
  <si>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</si>
  <si>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</si>
  <si>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</si>
  <si>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</si>
  <si>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</si>
  <si>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</si>
  <si>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</si>
  <si>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</si>
  <si>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</si>
  <si>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</si>
  <si>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</si>
  <si>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</si>
  <si>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</si>
  <si>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</si>
  <si>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</si>
  <si>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</si>
  <si>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</si>
  <si>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</si>
  <si>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</si>
  <si>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</si>
  <si>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</si>
  <si>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</si>
  <si>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</si>
  <si>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</si>
  <si>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</si>
  <si>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</si>
  <si>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</si>
  <si>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</si>
  <si>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</si>
  <si>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</si>
  <si>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</si>
  <si>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</si>
  <si>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</si>
  <si>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</si>
  <si>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</si>
  <si>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</si>
  <si>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</si>
  <si>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</si>
  <si>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</si>
  <si>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</si>
  <si>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</si>
  <si>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</si>
  <si>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</si>
  <si>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</si>
  <si>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</si>
  <si>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</si>
  <si>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</si>
  <si>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</si>
  <si>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</si>
  <si>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</si>
  <si>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</si>
  <si>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</si>
  <si>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</si>
  <si>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</si>
  <si>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</si>
  <si>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</si>
  <si>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</si>
  <si>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</si>
  <si>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</si>
  <si>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</si>
  <si>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</si>
  <si>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</si>
  <si>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</si>
  <si>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</si>
  <si>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</si>
  <si>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</si>
  <si>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</si>
  <si>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</si>
  <si>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</si>
  <si>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</si>
  <si>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</si>
  <si>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</si>
  <si>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</si>
  <si>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</si>
  <si>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</si>
  <si>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</si>
  <si>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</si>
  <si>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</si>
  <si>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</si>
  <si>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</si>
  <si>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</si>
  <si>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</si>
  <si>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</si>
  <si>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</si>
  <si>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</si>
  <si>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</si>
  <si>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</si>
  <si>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</si>
  <si>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</si>
  <si>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</si>
  <si>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</si>
  <si>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</si>
  <si>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</si>
  <si>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</si>
  <si>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</si>
  <si>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</si>
  <si>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</si>
  <si>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</si>
  <si>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</si>
  <si>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</si>
  <si>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</si>
  <si>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</si>
  <si>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</si>
  <si>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</si>
  <si>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</si>
  <si>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</si>
  <si>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</si>
  <si>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</si>
  <si>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</si>
  <si>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</si>
  <si>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</si>
  <si>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</si>
  <si>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</si>
  <si>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</si>
  <si>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</si>
  <si>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</si>
  <si>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</si>
  <si>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</si>
  <si>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</si>
  <si>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</si>
  <si>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</si>
  <si>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</si>
  <si>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</si>
  <si>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</si>
  <si>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</si>
  <si>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</si>
  <si>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</si>
  <si>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</si>
  <si>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</si>
  <si>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</si>
  <si>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</si>
  <si>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</si>
  <si>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</si>
  <si>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</si>
  <si>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</si>
  <si>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</si>
  <si>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</si>
  <si>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</si>
  <si>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</si>
  <si>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</si>
  <si>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</si>
  <si>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</si>
  <si>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</si>
  <si>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</si>
  <si>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</si>
  <si>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</si>
  <si>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</si>
  <si>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</si>
  <si>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</si>
  <si>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</si>
  <si>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</si>
  <si>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</si>
  <si>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</si>
  <si>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</si>
  <si>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</si>
  <si>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</si>
  <si>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</si>
  <si>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</si>
  <si>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</si>
  <si>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</si>
  <si>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</si>
  <si>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</si>
  <si>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</si>
  <si>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</si>
  <si>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</si>
  <si>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</si>
  <si>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</si>
  <si>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</si>
  <si>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</si>
  <si>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</si>
  <si>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</si>
  <si>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</si>
  <si>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</si>
  <si>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</si>
  <si>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</si>
  <si>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</si>
  <si>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</si>
  <si>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</si>
  <si>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</si>
  <si>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</si>
  <si>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</si>
  <si>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</si>
  <si>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</si>
  <si>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</si>
  <si>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</si>
  <si>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</si>
  <si>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</si>
  <si>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</si>
  <si>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</si>
  <si>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</si>
  <si>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</si>
  <si>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</si>
  <si>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</si>
  <si>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35.68</t>
  </si>
  <si>
    <t>▲ 9.01</t>
  </si>
  <si>
    <t>▲ 0.07</t>
  </si>
  <si>
    <t>▲ 1.80</t>
  </si>
  <si>
    <t>一般会計</t>
  </si>
  <si>
    <t>介護保険特別会計</t>
  </si>
  <si>
    <t>国民健康保険特別会計</t>
  </si>
  <si>
    <t>後期高齢者医療特別会計</t>
  </si>
  <si>
    <t>奨学資金特別会計</t>
  </si>
  <si>
    <t>簡易水道事業特別会計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</si>
  <si>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</si>
  <si>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</si>
  <si>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</si>
  <si>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</si>
  <si>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</si>
  <si>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</si>
  <si>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</si>
  <si>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</si>
  <si>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</si>
  <si>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1" eb="3">
      <t>コウキョウ</t>
    </rPh>
    <rPh sb="3" eb="5">
      <t>シセツ</t>
    </rPh>
    <rPh sb="5" eb="6">
      <t>トウ</t>
    </rPh>
    <rPh sb="6" eb="8">
      <t>セイビ</t>
    </rPh>
    <rPh sb="8" eb="10">
      <t>キキン</t>
    </rPh>
    <phoneticPr fontId="2"/>
  </si>
  <si>
    <t>(総合振興基金)</t>
    <rPh sb="1" eb="3">
      <t>ソウゴウ</t>
    </rPh>
    <rPh sb="3" eb="5">
      <t>シンコウ</t>
    </rPh>
    <rPh sb="5" eb="7">
      <t>キキン</t>
    </rPh>
    <phoneticPr fontId="2"/>
  </si>
  <si>
    <t>(JR深名線バス転換対策基金)</t>
    <rPh sb="3" eb="6">
      <t>シンメイセン</t>
    </rPh>
    <rPh sb="8" eb="10">
      <t>テンカン</t>
    </rPh>
    <rPh sb="10" eb="12">
      <t>タイサク</t>
    </rPh>
    <rPh sb="12" eb="14">
      <t>キキン</t>
    </rPh>
    <phoneticPr fontId="2"/>
  </si>
  <si>
    <t>(夢・人・郷づくり基金)</t>
    <rPh sb="1" eb="2">
      <t>ユメ</t>
    </rPh>
    <rPh sb="3" eb="4">
      <t>ヒト</t>
    </rPh>
    <rPh sb="5" eb="6">
      <t>サト</t>
    </rPh>
    <rPh sb="9" eb="11">
      <t>キキン</t>
    </rPh>
    <phoneticPr fontId="2"/>
  </si>
  <si>
    <t>(社会福祉基金)</t>
    <rPh sb="1" eb="3">
      <t>シャカイ</t>
    </rPh>
    <rPh sb="3" eb="5">
      <t>フクシ</t>
    </rPh>
    <rPh sb="5" eb="7">
      <t>キキン</t>
    </rPh>
    <phoneticPr fontId="2"/>
  </si>
  <si>
    <t>-</t>
    <phoneticPr fontId="2"/>
  </si>
  <si>
    <t>士別地方消防組合</t>
    <rPh sb="0" eb="2">
      <t>シベツ</t>
    </rPh>
    <rPh sb="2" eb="4">
      <t>チホウ</t>
    </rPh>
    <rPh sb="4" eb="6">
      <t>ショウボウ</t>
    </rPh>
    <rPh sb="6" eb="8">
      <t>クミアイ</t>
    </rPh>
    <phoneticPr fontId="2"/>
  </si>
  <si>
    <t>上川教育研修センター</t>
    <rPh sb="0" eb="2">
      <t>カミカワ</t>
    </rPh>
    <rPh sb="2" eb="4">
      <t>キョウイク</t>
    </rPh>
    <rPh sb="4" eb="6">
      <t>ケンシュウ</t>
    </rPh>
    <phoneticPr fontId="2"/>
  </si>
  <si>
    <t>ほろかない振興公社</t>
    <rPh sb="5" eb="7">
      <t>シンコウ</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</si>
  <si>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</si>
  <si>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</si>
  <si>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</si>
  <si>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</si>
  <si>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現在においては将来負担比率は発生していない。しかしながら公共施設の老朽化は進んでおり、それに伴う負担は懸念される。
公共施設等総合管理計画のもと、既存施設の利活用や集約化を検討し、効率的かつ費用を抑えることによる負担軽減に努めていく必要がある。</t>
    <rPh sb="0" eb="2">
      <t>ゲンザイ</t>
    </rPh>
    <rPh sb="7" eb="9">
      <t>ショウライ</t>
    </rPh>
    <rPh sb="9" eb="13">
      <t>フタンヒリツ</t>
    </rPh>
    <rPh sb="14" eb="16">
      <t>ハッセイ</t>
    </rPh>
    <rPh sb="28" eb="32">
      <t>コウキョウシセツ</t>
    </rPh>
    <rPh sb="33" eb="36">
      <t>ロウキュウカ</t>
    </rPh>
    <rPh sb="37" eb="38">
      <t>スス</t>
    </rPh>
    <rPh sb="46" eb="47">
      <t>トモナ</t>
    </rPh>
    <rPh sb="48" eb="50">
      <t>フタン</t>
    </rPh>
    <rPh sb="51" eb="53">
      <t>ケネン</t>
    </rPh>
    <rPh sb="58" eb="62">
      <t>コウキョウシセツ</t>
    </rPh>
    <rPh sb="62" eb="63">
      <t>トウ</t>
    </rPh>
    <rPh sb="63" eb="65">
      <t>ソウゴウ</t>
    </rPh>
    <rPh sb="65" eb="69">
      <t>カンリケイカク</t>
    </rPh>
    <rPh sb="73" eb="75">
      <t>キゾン</t>
    </rPh>
    <rPh sb="75" eb="77">
      <t>シセツ</t>
    </rPh>
    <rPh sb="78" eb="81">
      <t>リカツヨウ</t>
    </rPh>
    <rPh sb="82" eb="85">
      <t>シュウヤクカ</t>
    </rPh>
    <rPh sb="86" eb="88">
      <t>ケントウ</t>
    </rPh>
    <rPh sb="90" eb="93">
      <t>コウリツテキ</t>
    </rPh>
    <rPh sb="95" eb="97">
      <t>ヒヨウ</t>
    </rPh>
    <rPh sb="98" eb="99">
      <t>オサ</t>
    </rPh>
    <rPh sb="106" eb="110">
      <t>フタンケイゲン</t>
    </rPh>
    <rPh sb="111" eb="112">
      <t>ツト</t>
    </rPh>
    <rPh sb="116" eb="11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</si>
  <si>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</si>
  <si>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</si>
  <si>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</si>
  <si>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</si>
  <si>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</si>
  <si>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</si>
  <si>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実質公債費率は類似団体を下回っており、将来負担比率も発生していない。
引き続き、事業の効率化、見直しなどによる経費の削減に努め、計画的な事業の遂行による新規地方債の発行抑制や有利な地方債の活用により比率減少に努める必要がある。</t>
    <rPh sb="0" eb="2">
      <t>ジッシツ</t>
    </rPh>
    <rPh sb="2" eb="6">
      <t>コウサイヒリツ</t>
    </rPh>
    <rPh sb="7" eb="9">
      <t>ルイジ</t>
    </rPh>
    <rPh sb="9" eb="11">
      <t>ダンタイ</t>
    </rPh>
    <rPh sb="12" eb="14">
      <t>シタマワ</t>
    </rPh>
    <rPh sb="19" eb="21">
      <t>ショウライ</t>
    </rPh>
    <rPh sb="21" eb="25">
      <t>フタンヒリツ</t>
    </rPh>
    <rPh sb="26" eb="28">
      <t>ハッセイ</t>
    </rPh>
    <rPh sb="35" eb="36">
      <t>ヒ</t>
    </rPh>
    <rPh sb="37" eb="38">
      <t>ツヅ</t>
    </rPh>
    <rPh sb="40" eb="42">
      <t>ジギョウ</t>
    </rPh>
    <rPh sb="43" eb="46">
      <t>コウリツカ</t>
    </rPh>
    <rPh sb="47" eb="49">
      <t>ミナオ</t>
    </rPh>
    <rPh sb="55" eb="57">
      <t>ケイヒ</t>
    </rPh>
    <rPh sb="58" eb="60">
      <t>サクゲン</t>
    </rPh>
    <rPh sb="61" eb="62">
      <t>ツト</t>
    </rPh>
    <rPh sb="64" eb="67">
      <t>ケイカクテキ</t>
    </rPh>
    <rPh sb="68" eb="70">
      <t>ジギョウ</t>
    </rPh>
    <rPh sb="71" eb="73">
      <t>スイコウ</t>
    </rPh>
    <rPh sb="76" eb="78">
      <t>シンキ</t>
    </rPh>
    <rPh sb="78" eb="81">
      <t>チホウサイ</t>
    </rPh>
    <rPh sb="82" eb="84">
      <t>ハッコウ</t>
    </rPh>
    <rPh sb="84" eb="86">
      <t>ヨクセイ</t>
    </rPh>
    <rPh sb="87" eb="89">
      <t>ユウリ</t>
    </rPh>
    <rPh sb="90" eb="93">
      <t>チホウサイ</t>
    </rPh>
    <rPh sb="94" eb="96">
      <t>カツヨウ</t>
    </rPh>
    <rPh sb="99" eb="101">
      <t>ヒリツ</t>
    </rPh>
    <rPh sb="101" eb="103">
      <t>ゲンショウ</t>
    </rPh>
    <rPh sb="104" eb="105">
      <t>ツト</t>
    </rPh>
    <rPh sb="107" eb="10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</si>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</sst>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719DDC0-4DCB-4AAE-BF9C-B46895BD003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F300-4D0E-AE94-F105298EF8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516554</c:v>
                </c:pt>
                <c:pt idx="1">
                  <c:v>258485</c:v>
                </c:pt>
                <c:pt idx="2">
                  <c:v>308223</c:v>
                </c:pt>
                <c:pt idx="3">
                  <c:v>763146</c:v>
                </c:pt>
                <c:pt idx="4">
                  <c:v>719081</c:v>
                </c:pt>
              </c:numCache>
            </c:numRef>
          </c:val>
          <c:smooth val="0"/>
          <c:extLst>
            <c:ext xmlns:c16="http://schemas.microsoft.com/office/drawing/2014/chart" uri="{C3380CC4-5D6E-409C-BE32-E72D297353CC}">
              <c16:uniqueId val="{00000001-F300-4D0E-AE94-F105298EF8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3.17</c:v>
                </c:pt>
                <c:pt idx="1">
                  <c:v>3.59</c:v>
                </c:pt>
                <c:pt idx="2">
                  <c:v>4.1399999999999997</c:v>
                </c:pt>
                <c:pt idx="3">
                  <c:v>4.08</c:v>
                </c:pt>
                <c:pt idx="4">
                  <c:v>2.2400000000000002</c:v>
                </c:pt>
              </c:numCache>
            </c:numRef>
          </c:val>
          <c:extLst>
            <c:ext xmlns:c16="http://schemas.microsoft.com/office/drawing/2014/chart" uri="{C3380CC4-5D6E-409C-BE32-E72D297353CC}">
              <c16:uniqueId val="{00000000-3C4F-4C20-B0F0-D408C31841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72.52</c:v>
                </c:pt>
                <c:pt idx="1">
                  <c:v>38.69</c:v>
                </c:pt>
                <c:pt idx="2">
                  <c:v>31.48</c:v>
                </c:pt>
                <c:pt idx="3">
                  <c:v>30.68</c:v>
                </c:pt>
                <c:pt idx="4">
                  <c:v>30.58</c:v>
                </c:pt>
              </c:numCache>
            </c:numRef>
          </c:val>
          <c:extLst>
            <c:ext xmlns:c16="http://schemas.microsoft.com/office/drawing/2014/chart" uri="{C3380CC4-5D6E-409C-BE32-E72D297353CC}">
              <c16:uniqueId val="{00000001-3C4F-4C20-B0F0-D408C31841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9.66</c:v>
                </c:pt>
                <c:pt idx="1">
                  <c:v>-35.68</c:v>
                </c:pt>
                <c:pt idx="2">
                  <c:v>-9.01</c:v>
                </c:pt>
                <c:pt idx="3">
                  <c:v>-7.0000000000000007E-2</c:v>
                </c:pt>
                <c:pt idx="4">
                  <c:v>-1.8</c:v>
                </c:pt>
              </c:numCache>
            </c:numRef>
          </c:val>
          <c:smooth val="0"/>
          <c:extLst>
            <c:ext xmlns:c16="http://schemas.microsoft.com/office/drawing/2014/chart" uri="{C3380CC4-5D6E-409C-BE32-E72D297353CC}">
              <c16:uniqueId val="{00000002-3C4F-4C20-B0F0-D408C31841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1.05</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CC-4C7F-85B1-A86DFB3ECD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CC-4C7F-85B1-A86DFB3ECD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CC-4C7F-85B1-A86DFB3ECD1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CC-4C7F-85B1-A86DFB3ECD1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CC-4C7F-85B1-A86DFB3ECD10}"/>
            </c:ext>
          </c:extLst>
        </c:ser>
        <c:ser>
          <c:idx val="5"/>
          <c:order val="5"/>
          <c:tx>
            <c:strRef>
              <c:f>データシート!$A$32</c:f>
              <c:strCache>
                <c:ptCount val="1"/>
                <c:pt idx="0">
                  <c:v>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3CC-4C7F-85B1-A86DFB3ECD1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6-E3CC-4C7F-85B1-A86DFB3ECD1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c:v>
                </c:pt>
                <c:pt idx="2">
                  <c:v>#N/A</c:v>
                </c:pt>
                <c:pt idx="3">
                  <c:v>0.03</c:v>
                </c:pt>
                <c:pt idx="4">
                  <c:v>#N/A</c:v>
                </c:pt>
                <c:pt idx="5">
                  <c:v>0</c:v>
                </c:pt>
                <c:pt idx="6">
                  <c:v>#N/A</c:v>
                </c:pt>
                <c:pt idx="7">
                  <c:v>0.12</c:v>
                </c:pt>
                <c:pt idx="8">
                  <c:v>#N/A</c:v>
                </c:pt>
                <c:pt idx="9">
                  <c:v>0.32</c:v>
                </c:pt>
              </c:numCache>
            </c:numRef>
          </c:val>
          <c:extLst>
            <c:ext xmlns:c16="http://schemas.microsoft.com/office/drawing/2014/chart" uri="{C3380CC4-5D6E-409C-BE32-E72D297353CC}">
              <c16:uniqueId val="{00000007-E3CC-4C7F-85B1-A86DFB3ECD1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0.47</c:v>
                </c:pt>
                <c:pt idx="2">
                  <c:v>#N/A</c:v>
                </c:pt>
                <c:pt idx="3">
                  <c:v>0.46</c:v>
                </c:pt>
                <c:pt idx="4">
                  <c:v>#N/A</c:v>
                </c:pt>
                <c:pt idx="5">
                  <c:v>0.54</c:v>
                </c:pt>
                <c:pt idx="6">
                  <c:v>#N/A</c:v>
                </c:pt>
                <c:pt idx="7">
                  <c:v>0.24</c:v>
                </c:pt>
                <c:pt idx="8">
                  <c:v>#N/A</c:v>
                </c:pt>
                <c:pt idx="9">
                  <c:v>0.42</c:v>
                </c:pt>
              </c:numCache>
            </c:numRef>
          </c:val>
          <c:extLst>
            <c:ext xmlns:c16="http://schemas.microsoft.com/office/drawing/2014/chart" uri="{C3380CC4-5D6E-409C-BE32-E72D297353CC}">
              <c16:uniqueId val="{00000008-E3CC-4C7F-85B1-A86DFB3ECD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3.17</c:v>
                </c:pt>
                <c:pt idx="2">
                  <c:v>#N/A</c:v>
                </c:pt>
                <c:pt idx="3">
                  <c:v>3.59</c:v>
                </c:pt>
                <c:pt idx="4">
                  <c:v>#N/A</c:v>
                </c:pt>
                <c:pt idx="5">
                  <c:v>4.1399999999999997</c:v>
                </c:pt>
                <c:pt idx="6">
                  <c:v>#N/A</c:v>
                </c:pt>
                <c:pt idx="7">
                  <c:v>4.07</c:v>
                </c:pt>
                <c:pt idx="8">
                  <c:v>#N/A</c:v>
                </c:pt>
                <c:pt idx="9">
                  <c:v>2.23</c:v>
                </c:pt>
              </c:numCache>
            </c:numRef>
          </c:val>
          <c:extLst>
            <c:ext xmlns:c16="http://schemas.microsoft.com/office/drawing/2014/chart" uri="{C3380CC4-5D6E-409C-BE32-E72D297353CC}">
              <c16:uniqueId val="{00000009-E3CC-4C7F-85B1-A86DFB3ECD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519</c:v>
                </c:pt>
                <c:pt idx="5">
                  <c:v>520</c:v>
                </c:pt>
                <c:pt idx="8">
                  <c:v>478</c:v>
                </c:pt>
                <c:pt idx="11">
                  <c:v>558</c:v>
                </c:pt>
                <c:pt idx="14">
                  <c:v>527</c:v>
                </c:pt>
              </c:numCache>
            </c:numRef>
          </c:val>
          <c:extLst>
            <c:ext xmlns:c16="http://schemas.microsoft.com/office/drawing/2014/chart" uri="{C3380CC4-5D6E-409C-BE32-E72D297353CC}">
              <c16:uniqueId val="{00000000-6A6E-42E5-8864-0050B05C28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6E-42E5-8864-0050B05C28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1</c:v>
                </c:pt>
                <c:pt idx="12">
                  <c:v>2</c:v>
                </c:pt>
              </c:numCache>
            </c:numRef>
          </c:val>
          <c:extLst>
            <c:ext xmlns:c16="http://schemas.microsoft.com/office/drawing/2014/chart" uri="{C3380CC4-5D6E-409C-BE32-E72D297353CC}">
              <c16:uniqueId val="{00000002-6A6E-42E5-8864-0050B05C28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6E-42E5-8864-0050B05C28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60</c:v>
                </c:pt>
                <c:pt idx="3">
                  <c:v>67</c:v>
                </c:pt>
                <c:pt idx="6">
                  <c:v>69</c:v>
                </c:pt>
                <c:pt idx="9">
                  <c:v>70</c:v>
                </c:pt>
                <c:pt idx="12">
                  <c:v>60</c:v>
                </c:pt>
              </c:numCache>
            </c:numRef>
          </c:val>
          <c:extLst>
            <c:ext xmlns:c16="http://schemas.microsoft.com/office/drawing/2014/chart" uri="{C3380CC4-5D6E-409C-BE32-E72D297353CC}">
              <c16:uniqueId val="{00000004-6A6E-42E5-8864-0050B05C28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6E-42E5-8864-0050B05C28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6E-42E5-8864-0050B05C28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431</c:v>
                </c:pt>
                <c:pt idx="3">
                  <c:v>441</c:v>
                </c:pt>
                <c:pt idx="6">
                  <c:v>429</c:v>
                </c:pt>
                <c:pt idx="9">
                  <c:v>534</c:v>
                </c:pt>
                <c:pt idx="12">
                  <c:v>519</c:v>
                </c:pt>
              </c:numCache>
            </c:numRef>
          </c:val>
          <c:extLst>
            <c:ext xmlns:c16="http://schemas.microsoft.com/office/drawing/2014/chart" uri="{C3380CC4-5D6E-409C-BE32-E72D297353CC}">
              <c16:uniqueId val="{00000007-6A6E-42E5-8864-0050B05C28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c:v>
                </c:pt>
                <c:pt idx="2">
                  <c:v>#N/A</c:v>
                </c:pt>
                <c:pt idx="3">
                  <c:v>#N/A</c:v>
                </c:pt>
                <c:pt idx="4">
                  <c:v>-11</c:v>
                </c:pt>
                <c:pt idx="5">
                  <c:v>#N/A</c:v>
                </c:pt>
                <c:pt idx="6">
                  <c:v>#N/A</c:v>
                </c:pt>
                <c:pt idx="7">
                  <c:v>21</c:v>
                </c:pt>
                <c:pt idx="8">
                  <c:v>#N/A</c:v>
                </c:pt>
                <c:pt idx="9">
                  <c:v>#N/A</c:v>
                </c:pt>
                <c:pt idx="10">
                  <c:v>47</c:v>
                </c:pt>
                <c:pt idx="11">
                  <c:v>#N/A</c:v>
                </c:pt>
                <c:pt idx="12">
                  <c:v>#N/A</c:v>
                </c:pt>
                <c:pt idx="13">
                  <c:v>54</c:v>
                </c:pt>
                <c:pt idx="14">
                  <c:v>#N/A</c:v>
                </c:pt>
              </c:numCache>
            </c:numRef>
          </c:val>
          <c:smooth val="0"/>
          <c:extLst>
            <c:ext xmlns:c16="http://schemas.microsoft.com/office/drawing/2014/chart" uri="{C3380CC4-5D6E-409C-BE32-E72D297353CC}">
              <c16:uniqueId val="{00000008-6A6E-42E5-8864-0050B05C28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4116</c:v>
                </c:pt>
                <c:pt idx="5">
                  <c:v>4278</c:v>
                </c:pt>
                <c:pt idx="8">
                  <c:v>4216</c:v>
                </c:pt>
                <c:pt idx="11">
                  <c:v>4105</c:v>
                </c:pt>
                <c:pt idx="14">
                  <c:v>4039</c:v>
                </c:pt>
              </c:numCache>
            </c:numRef>
          </c:val>
          <c:extLst>
            <c:ext xmlns:c16="http://schemas.microsoft.com/office/drawing/2014/chart" uri="{C3380CC4-5D6E-409C-BE32-E72D297353CC}">
              <c16:uniqueId val="{00000000-05C2-4BD5-9ED1-63150C8259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574</c:v>
                </c:pt>
                <c:pt idx="5">
                  <c:v>510</c:v>
                </c:pt>
                <c:pt idx="8">
                  <c:v>470</c:v>
                </c:pt>
                <c:pt idx="11">
                  <c:v>388</c:v>
                </c:pt>
                <c:pt idx="14">
                  <c:v>314</c:v>
                </c:pt>
              </c:numCache>
            </c:numRef>
          </c:val>
          <c:extLst>
            <c:ext xmlns:c16="http://schemas.microsoft.com/office/drawing/2014/chart" uri="{C3380CC4-5D6E-409C-BE32-E72D297353CC}">
              <c16:uniqueId val="{00000001-05C2-4BD5-9ED1-63150C8259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5054</c:v>
                </c:pt>
                <c:pt idx="5">
                  <c:v>5169</c:v>
                </c:pt>
                <c:pt idx="8">
                  <c:v>4915</c:v>
                </c:pt>
                <c:pt idx="11">
                  <c:v>4918</c:v>
                </c:pt>
                <c:pt idx="14">
                  <c:v>4874</c:v>
                </c:pt>
              </c:numCache>
            </c:numRef>
          </c:val>
          <c:extLst>
            <c:ext xmlns:c16="http://schemas.microsoft.com/office/drawing/2014/chart" uri="{C3380CC4-5D6E-409C-BE32-E72D297353CC}">
              <c16:uniqueId val="{00000002-05C2-4BD5-9ED1-63150C8259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C2-4BD5-9ED1-63150C8259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C2-4BD5-9ED1-63150C8259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C2-4BD5-9ED1-63150C8259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868</c:v>
                </c:pt>
                <c:pt idx="3">
                  <c:v>863</c:v>
                </c:pt>
                <c:pt idx="6">
                  <c:v>788</c:v>
                </c:pt>
                <c:pt idx="9">
                  <c:v>775</c:v>
                </c:pt>
                <c:pt idx="12">
                  <c:v>777</c:v>
                </c:pt>
              </c:numCache>
            </c:numRef>
          </c:val>
          <c:extLst>
            <c:ext xmlns:c16="http://schemas.microsoft.com/office/drawing/2014/chart" uri="{C3380CC4-5D6E-409C-BE32-E72D297353CC}">
              <c16:uniqueId val="{00000006-05C2-4BD5-9ED1-63150C8259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5C2-4BD5-9ED1-63150C8259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636</c:v>
                </c:pt>
                <c:pt idx="3">
                  <c:v>611</c:v>
                </c:pt>
                <c:pt idx="6">
                  <c:v>561</c:v>
                </c:pt>
                <c:pt idx="9">
                  <c:v>485</c:v>
                </c:pt>
                <c:pt idx="12">
                  <c:v>473</c:v>
                </c:pt>
              </c:numCache>
            </c:numRef>
          </c:val>
          <c:extLst>
            <c:ext xmlns:c16="http://schemas.microsoft.com/office/drawing/2014/chart" uri="{C3380CC4-5D6E-409C-BE32-E72D297353CC}">
              <c16:uniqueId val="{00000008-05C2-4BD5-9ED1-63150C8259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C2-4BD5-9ED1-63150C8259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4783</c:v>
                </c:pt>
                <c:pt idx="3">
                  <c:v>4623</c:v>
                </c:pt>
                <c:pt idx="6">
                  <c:v>4539</c:v>
                </c:pt>
                <c:pt idx="9">
                  <c:v>4748</c:v>
                </c:pt>
                <c:pt idx="12">
                  <c:v>4786</c:v>
                </c:pt>
              </c:numCache>
            </c:numRef>
          </c:val>
          <c:extLst>
            <c:ext xmlns:c16="http://schemas.microsoft.com/office/drawing/2014/chart" uri="{C3380CC4-5D6E-409C-BE32-E72D297353CC}">
              <c16:uniqueId val="{0000000A-05C2-4BD5-9ED1-63150C8259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C2-4BD5-9ED1-63150C8259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737</c:v>
                </c:pt>
                <c:pt idx="1">
                  <c:v>734</c:v>
                </c:pt>
                <c:pt idx="2">
                  <c:v>735</c:v>
                </c:pt>
              </c:numCache>
            </c:numRef>
          </c:val>
          <c:extLst>
            <c:ext xmlns:c16="http://schemas.microsoft.com/office/drawing/2014/chart" uri="{C3380CC4-5D6E-409C-BE32-E72D297353CC}">
              <c16:uniqueId val="{00000000-A96B-4113-A37D-D8DF01C8EB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990</c:v>
                </c:pt>
                <c:pt idx="1">
                  <c:v>989</c:v>
                </c:pt>
                <c:pt idx="2">
                  <c:v>964</c:v>
                </c:pt>
              </c:numCache>
            </c:numRef>
          </c:val>
          <c:extLst>
            <c:ext xmlns:c16="http://schemas.microsoft.com/office/drawing/2014/chart" uri="{C3380CC4-5D6E-409C-BE32-E72D297353CC}">
              <c16:uniqueId val="{00000001-A96B-4113-A37D-D8DF01C8EB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2923</c:v>
                </c:pt>
                <c:pt idx="1">
                  <c:v>2925</c:v>
                </c:pt>
                <c:pt idx="2">
                  <c:v>2902</c:v>
                </c:pt>
              </c:numCache>
            </c:numRef>
          </c:val>
          <c:extLst>
            <c:ext xmlns:c16="http://schemas.microsoft.com/office/drawing/2014/chart" uri="{C3380CC4-5D6E-409C-BE32-E72D297353CC}">
              <c16:uniqueId val="{00000002-A96B-4113-A37D-D8DF01C8EB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{FA7A9BC2-2BA6-4A07-83A1-F48ED6FBEA59}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73-46E8-B14A-CE3526A4B0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{5DDB9010-5AAD-49C6-9DD9-96C07DD67063}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73-46E8-B14A-CE3526A4B0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{BF952B83-B942-4B30-8C64-CA2EBB948970}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73-46E8-B14A-CE3526A4B0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{1A2CA4D9-1307-4EAF-B6AA-12AF1B002592}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73-46E8-B14A-CE3526A4B0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{9A1AD710-F740-4DE1-BC97-861166348CA0}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73-46E8-B14A-CE3526A4B03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{24F558D0-04E4-4F3A-BDB4-C2AF2091EF75}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73-46E8-B14A-CE3526A4B03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{D4D626BD-DFD7-4156-81E9-007E29132449}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73-46E8-B14A-CE3526A4B03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{F9330EE5-7F3F-495F-A47C-D314FC772A4B}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73-46E8-B14A-CE3526A4B03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{D12D153E-A947-4D2B-A646-E8E4FBED942B}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73-46E8-B14A-CE3526A4B0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63.2</c:v>
                </c:pt>
                <c:pt idx="16">
                  <c:v>64.099999999999994</c:v>
                </c:pt>
                <c:pt idx="24">
                  <c:v>65.2</c:v>
                </c:pt>
                <c:pt idx="32">
                  <c:v>67.099999999999994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373-46E8-B14A-CE3526A4B0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{8DF39ECC-697C-4662-94CB-43730C48148B}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73-46E8-B14A-CE3526A4B0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{3BA13A09-609C-447B-B6AE-8474FC6AECA4}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73-46E8-B14A-CE3526A4B0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{458565FF-0A5E-499A-86CB-7133B5737B70}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73-46E8-B14A-CE3526A4B0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{5E9AA6B2-7D1A-4AF7-8FDB-976A245F3312}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73-46E8-B14A-CE3526A4B0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{5CAED456-2CC1-45A2-AB87-36686FA4E4A3}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73-46E8-B14A-CE3526A4B03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{5152528A-96DC-4D65-9558-93DD1DA9AC1E}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73-46E8-B14A-CE3526A4B03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{46E85B1F-2F56-4409-916B-47374DEFECEF}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73-46E8-B14A-CE3526A4B03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{4F78DDF7-41DA-4016-9798-B21C6A950602}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73-46E8-B14A-CE3526A4B03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{B0102096-A1F2-443B-8B1C-61DFDDC156FD}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73-46E8-B14A-CE3526A4B0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73-46E8-B14A-CE3526A4B034}"/>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{405452CD-AD7D-4AC7-BEEF-6537B263C4CE}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755-40CB-8BE0-9A19949EA7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{99DF2FCC-CEC4-4042-9B7B-5C423609AD8D}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55-40CB-8BE0-9A19949EA7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{5E1BBAD7-88A6-4056-8CFF-60864FB0B028}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55-40CB-8BE0-9A19949EA7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{305B3693-89E7-499C-BE0E-9088A05B7F05}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55-40CB-8BE0-9A19949EA7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{BCDC41EF-4C04-4200-8431-21B543E2B268}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55-40CB-8BE0-9A19949EA77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{5FDC2BA1-F48C-44C0-8F43-AABDD410C2EF}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755-40CB-8BE0-9A19949EA77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{052287AC-6FDD-4967-9DD9-F7600AF9A6F2}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755-40CB-8BE0-9A19949EA77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{62A3C7E0-81DA-4B56-A7F3-8D362D2CD7F9}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755-40CB-8BE0-9A19949EA77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{885DA895-1076-47D4-8C94-3CBA9D935014}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755-40CB-8BE0-9A19949EA7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-0.4</c:v>
                </c:pt>
                <c:pt idx="16">
                  <c:v>-0.2</c:v>
                </c:pt>
                <c:pt idx="24">
                  <c:v>1</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755-40CB-8BE0-9A19949EA7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{8D6613D6-462B-43E7-B58A-C1AC9812BE13}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755-40CB-8BE0-9A19949EA7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{6BCAE523-242D-4010-A5CE-09074B6F6E0E}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55-40CB-8BE0-9A19949EA7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{426876CF-9EF0-4AB2-BB8F-8352B1712479}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55-40CB-8BE0-9A19949EA7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{2E3C4AE6-3B4C-4F96-A9D6-96A7573ABDB9}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55-40CB-8BE0-9A19949EA7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{56A1955C-6F6C-49C3-BE27-BEDD98372041}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55-40CB-8BE0-9A19949EA779}"/>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{650B1FEF-3120-4509-BB64-BAEBA1267A24}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755-40CB-8BE0-9A19949EA779}"/>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{E83D1C60-2733-447F-B885-F03E1AF149E8}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755-40CB-8BE0-9A19949EA77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{E7761C79-7CB3-4198-A752-56FDBF61CF08}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755-40CB-8BE0-9A19949EA779}"/>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{CE59183E-A794-4573-ACBF-091E9F1E5AA6}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755-40CB-8BE0-9A19949EA7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755-40CB-8BE0-9A19949EA779}"/>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計画的な事業の遂行や繰上償還により減少させており、同様に算入公債費等（後年度、普通交付税で財政措置される公債費）も徐々に連動して減少させてきたが、今後は診療所・特養施設に係る元金償還開始による元利償還金の増など公共施設の更新等により増加に転じることが想定される。</a:t>
          </a:r>
        </a:p>
        <a:p>
          <a:r>
            <a:rPr kumimoji="1" lang="ja-JP" altLang="en-US" sz="1400">
              <a:latin typeface="ＭＳ ゴシック" pitchFamily="49" charset="-128"/>
              <a:ea typeface="ＭＳ ゴシック" pitchFamily="49" charset="-128"/>
            </a:rPr>
            <a:t>　引き続き、事業の必要性・緊急性を勘案し、新規地方債の発行を抑制するとともに、有利な地方債の活用により、公債費の適正化に努める。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本町においては、減債基金満期一括償還地方債の借入がなく、今後においても利用はしない予定である。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年においては大雪災害や地方交付税の減少に係る基金取り崩しをした結果、充当可能財源等が減少しており、それ以降においては横ばいである。　　</a:t>
          </a:r>
        </a:p>
        <a:p>
          <a:r>
            <a:rPr kumimoji="1" lang="ja-JP" altLang="en-US" sz="1400">
              <a:latin typeface="ＭＳ ゴシック" pitchFamily="49" charset="-128"/>
              <a:ea typeface="ＭＳ ゴシック" pitchFamily="49" charset="-128"/>
            </a:rPr>
            <a:t>　今後も、一般廃棄物処理施設などの公共施設の改修を予定しているため、将来負担額が増加していく想定しているが、引き続き、事務事業の効率化、見直し等による経費の削減に努め、計画的な事業の遂行により新規地方債の発行抑制、有利な地方債の活用、繰上償還などの実施により比率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北海道幌加内町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令和２年度においては財源不足による財政調整基金等の取崩しはなかったが、事業実施等による基金繰入を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行った為、全体としては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事業の必要性、緊急性を勘案し、基金運営の適正化に努める。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①公共施設等整備基金：公共施設の建設、改修、用地取得、取り壊し。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②総合振興基金：町の総合振興事業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深名線バス転換対策基金：通学定期運賃差額助成事業やバス停留所の整備。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④夢・人・郷づくり基金：活力あるまちづくりに資する人材育成事業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⑤社会福祉基金：地域の福祉増進事業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①施設整備事業へ充当しているため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②事業充当により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③深名線バス関連事業へ充当しているため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①老朽化する施設整備事業へ充当。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②町総合振興事業等へ充当。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③従来どおり、通学定期運賃差額助成事業や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バス停留所等の整備へ充当。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④国内外へ研修派遣及び交流事業や講師招聘、講演会の開催等へ充当。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⑤福祉増進事業へ充当。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財源不足分として取崩しがなった為、利子分の増加となった。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災害や経済事情の変動により財源不足が生じた場合に充当する予定。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地上デジタル放送事業、特養施設・診療所建設に係る元利償還金へ充当しているため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特養施設・診療所建設にかかる充当は当面実施する予定。その他は経済事情の変動により財源不足が生じた場合に充当する予定。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ECB1844-1DD5-4FCA-ABB6-2663DDC48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983970-A5F6-407F-A31C-CA57F3CF5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B739C78-883F-4804-856C-3F43B9044F5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37F7AF0-3770-44B7-8945-4B54CA01F4E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7224EA6-6D83-4DE1-9D67-B22FA3AA01D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BF54A47-CD24-4E1C-8B2B-6AB63F2D8EE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D6012DC-FBBB-488F-8688-978476730CE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A1F05C2-238C-4660-8DF5-9643947E9AA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0B30543-0C80-4473-BA9D-699C423EE8C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EC3E44B-D732-4687-94E3-8A5583773AB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3283437-019D-4E67-B429-085BB7A3105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AED37CD-67B6-4459-8EC5-8C783C2CC8D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D5D93FC-A1E0-438C-B9DB-6C00DC61D5F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F2615E0-520E-47DB-897A-5C9D0A2D114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F3F3676-D407-44C4-B2E0-A7E683D0234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BADABEB-90D5-4905-B9C7-5BADC68EA0B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A0DA60D-98A5-4BB5-A754-C59900C382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68B5B4B-DFEE-4A1D-83F6-CE7AEAC702E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92D555C-E1E1-47B3-AFCD-1F56C1B7278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0BB2E41-D205-470B-8A85-DA8F1C6E9EB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3DE4CB1-4BCB-4328-AA93-99AAC7E124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2406393-8EED-44CA-8ED2-C23E6AD90D6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
1,384
767.04
4,606,539
4,552,211
53,750
2,403,811
4,786,230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DB3764E-1ADF-4FFE-B4FB-BF54F10DCD4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CA3EC41-A01A-4D25-BFED-18197BF9BA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A3C6831-5674-4450-9F95-EFF4F4ACF81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1866AEF-69DE-4260-8DE7-E6F75BC72E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155AF37-E800-4D0B-8D75-FA0CA8488CC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13FE3EB-031D-4E6C-8292-6A4207A6B1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7BAC735-4702-4565-8AD1-C9EF8792D1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8A1807F-0B05-41C9-BBB5-8454633BC8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FBA5094-0F35-4593-93D7-317AC2BB70B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C0414FC-9EA7-4320-A6D8-AD85DC5BDAD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E7F287D-92FA-4F77-9974-A57110E8DD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14B16BB-0165-4BA7-B81A-374E2D57607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64DA743-74AB-4332-B7F6-EA4DEB42355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DDAA97C-87B9-4D37-B1AA-CF8DE12D59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9BAABAD-EB45-43CF-AFD8-483A6FAF618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65005EE-8A0F-4E73-BB8E-A52B1C6C44B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75D5248-B913-4056-A370-DE1909F1729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6B2D211-4D88-4F56-B8B8-2EEFB52F8B0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FDE3C74-5C10-4D99-8BD3-2A4D835363F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3DF4227-D9BF-44D7-AB49-363BB2864D3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653250E-07D5-465D-AF59-DA1269EE160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26A07F0-C9FC-44CA-9A74-A895E467E84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89528FF-F6BA-4323-862C-FE23C450C13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1FD685E-B6B0-4730-A8B6-EEAD89FC7E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8623518-1C76-422F-9916-38FA23D3F4E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BDD9353-6600-4807-A982-2EC9C4D7565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828792A-5F07-49A5-B98F-08722B19A41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0525023-7980-493B-900C-CBD3DCAF98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E5CA161-219E-45FF-9C36-A7814A7B14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140051A-F534-41D9-9B68-D391358699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E937292-3148-456A-A97A-180B2D8C59C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C49CBE1-4E8A-4DF8-B786-97B1A4BEE0D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A562518-2E96-4DED-9F0C-78CF35B495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E2569B3-5584-4F20-BD08-75A6CBD39B9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D767781-87F1-4C4C-B262-4284C458DEC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有形固定資産減価償却率は、類似団体と比較しても高く、上昇傾向にあることから、個別施設計画に基づき計画的に維持更新を行っていく必要がある。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F981932-9D8F-4922-9C11-1929E81895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16411E9-6C7E-4705-B111-33FA54893A0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67C22CE-EA49-48BE-8F25-4A307C7BEDC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C3B2B2D-C37E-4568-8E99-1FAE89EA1F5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0D5C5B1-7A87-4555-8753-96EAE82F16A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A7AA4CF-DEF5-44E0-8A2C-1DF015C40D4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34EC1C7-1CE3-4412-ACEE-638AF538F4C7}"/>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AC49617-FC7D-4EC1-9FBF-A4C53FB9F2D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2BEEE236-E7C4-4F9D-99B7-9C943EFC614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A5DD477-9113-49FF-9412-08998A92C31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865D4F58-4515-4DE9-A63C-AF607F9F3BD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A43CDE9-A144-40A4-8965-7EBADE1A42C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608E0D96-5FEC-4216-8EA4-F9FDC647BA5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82A7B27-42D9-477C-B0E7-15F2EA6592C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A6CF26EB-B921-4E56-9855-7A48C330A9EB}"/>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5FF791C1-1BD1-4499-98EC-4251A1074A81}"/>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2B1E839A-E00F-4757-9175-E872EBB2092C}"/>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1A251ED6-E616-4DCE-871F-D3DB405C5FA1}"/>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F3DE5C23-D5C9-4AD2-A4B7-6D8938206FD4}"/>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C4B6F383-ED00-4DE1-9D15-12254D2BCB05}"/>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636CC7C9-F297-4065-A49A-925993C18AEF}"/>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A73ECDB9-4920-495A-8FC7-A05A4F795E11}"/>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34EC02C5-35F1-446C-A7EB-C119FCE3570D}"/>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6E94F98D-0D2A-41F7-8EDC-A585FD53CD74}"/>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5C918BFE-028F-46FF-A1FE-02240E5678B8}"/>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3B857A3-6A95-4380-A13A-B2BE19B3035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8B6C50A-E231-4CF7-A9CD-8841F6338D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2F53C92-CFD1-49D3-B3D0-CB13B09DA80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7A3BC1E-7DB8-49AB-BDD1-56AD79A00F9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87185C5-2C72-4EF2-A96B-6E734A81671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92964</xdr:rowOff>
    </xdr:from>
    <xdr:to>
      <xdr:col>23</xdr:col>
      <xdr:colOff>136525</xdr:colOff>
      <xdr:row>33</xdr:row>
      <xdr:rowOff>23114</xdr:rowOff>
    </xdr:to>
    <xdr:sp macro="" textlink="">
      <xdr:nvSpPr>
        <xdr:cNvPr id="89" name="楕円 88">
          <a:extLst>
            <a:ext uri="{FF2B5EF4-FFF2-40B4-BE49-F238E27FC236}">
              <a16:creationId xmlns:a16="http://schemas.microsoft.com/office/drawing/2014/main" id="{F61862F5-4B23-4FD2-A6AB-EFC65FB3B929}"/>
            </a:ext>
          </a:extLst>
        </xdr:cNvPr>
        <xdr:cNvSpPr/>
      </xdr:nvSpPr>
      <xdr:spPr>
        <a:xfrm>
          <a:off x="4711700" y="63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71391</xdr:rowOff>
    </xdr:from>
    <xdr:ext cx="405111" cy="259045"/>
    <xdr:sp macro="" textlink="">
      <xdr:nvSpPr>
        <xdr:cNvPr id="90" name="有形固定資産減価償却率該当値テキスト">
          <a:extLst>
            <a:ext uri="{FF2B5EF4-FFF2-40B4-BE49-F238E27FC236}">
              <a16:creationId xmlns:a16="http://schemas.microsoft.com/office/drawing/2014/main" id="{59479424-A5A7-4594-AD9E-D718C038A854}"/>
            </a:ext>
          </a:extLst>
        </xdr:cNvPr>
        <xdr:cNvSpPr txBox="1"/>
      </xdr:nvSpPr>
      <xdr:spPr>
        <a:xfrm>
          <a:off x="4813300" y="632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51943</xdr:rowOff>
    </xdr:from>
    <xdr:to>
      <xdr:col>19</xdr:col>
      <xdr:colOff>187325</xdr:colOff>
      <xdr:row>32</xdr:row>
      <xdr:rowOff>153543</xdr:rowOff>
    </xdr:to>
    <xdr:sp macro="" textlink="">
      <xdr:nvSpPr>
        <xdr:cNvPr id="91" name="楕円 90">
          <a:extLst>
            <a:ext uri="{FF2B5EF4-FFF2-40B4-BE49-F238E27FC236}">
              <a16:creationId xmlns:a16="http://schemas.microsoft.com/office/drawing/2014/main" id="{66A93B2E-57FB-4F38-BB4C-E934A24F5AC3}"/>
            </a:ext>
          </a:extLst>
        </xdr:cNvPr>
        <xdr:cNvSpPr/>
      </xdr:nvSpPr>
      <xdr:spPr>
        <a:xfrm>
          <a:off x="4000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102743</xdr:rowOff>
    </xdr:from>
    <xdr:to>
      <xdr:col>23</xdr:col>
      <xdr:colOff>85725</xdr:colOff>
      <xdr:row>32</xdr:row>
      <xdr:rowOff>143764</xdr:rowOff>
    </xdr:to>
    <xdr:cxnSp macro="">
      <xdr:nvCxnSpPr>
        <xdr:cNvPr id="92" name="直線コネクタ 91">
          <a:extLst>
            <a:ext uri="{FF2B5EF4-FFF2-40B4-BE49-F238E27FC236}">
              <a16:creationId xmlns:a16="http://schemas.microsoft.com/office/drawing/2014/main" id="{0CB2E40E-D3B3-4B0A-9823-8BE6AB369BC9}"/>
            </a:ext>
          </a:extLst>
        </xdr:cNvPr>
        <xdr:cNvCxnSpPr/>
      </xdr:nvCxnSpPr>
      <xdr:spPr>
        <a:xfrm>
          <a:off x="4051300" y="6360668"/>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28194</xdr:rowOff>
    </xdr:from>
    <xdr:to>
      <xdr:col>15</xdr:col>
      <xdr:colOff>187325</xdr:colOff>
      <xdr:row>32</xdr:row>
      <xdr:rowOff>129794</xdr:rowOff>
    </xdr:to>
    <xdr:sp macro="" textlink="">
      <xdr:nvSpPr>
        <xdr:cNvPr id="93" name="楕円 92">
          <a:extLst>
            <a:ext uri="{FF2B5EF4-FFF2-40B4-BE49-F238E27FC236}">
              <a16:creationId xmlns:a16="http://schemas.microsoft.com/office/drawing/2014/main" id="{C1F6B8EC-CC95-4C44-AED7-C3877671253F}"/>
            </a:ext>
          </a:extLst>
        </xdr:cNvPr>
        <xdr:cNvSpPr/>
      </xdr:nvSpPr>
      <xdr:spPr>
        <a:xfrm>
          <a:off x="3238500" y="62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78994</xdr:rowOff>
    </xdr:from>
    <xdr:to>
      <xdr:col>19</xdr:col>
      <xdr:colOff>136525</xdr:colOff>
      <xdr:row>32</xdr:row>
      <xdr:rowOff>102743</xdr:rowOff>
    </xdr:to>
    <xdr:cxnSp macro="">
      <xdr:nvCxnSpPr>
        <xdr:cNvPr id="94" name="直線コネクタ 93">
          <a:extLst>
            <a:ext uri="{FF2B5EF4-FFF2-40B4-BE49-F238E27FC236}">
              <a16:creationId xmlns:a16="http://schemas.microsoft.com/office/drawing/2014/main" id="{10BDF620-1852-4AB6-97AE-6C352DB07A96}"/>
            </a:ext>
          </a:extLst>
        </xdr:cNvPr>
        <xdr:cNvCxnSpPr/>
      </xdr:nvCxnSpPr>
      <xdr:spPr>
        <a:xfrm>
          <a:off x="3289300" y="633691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8763</xdr:rowOff>
    </xdr:from>
    <xdr:to>
      <xdr:col>11</xdr:col>
      <xdr:colOff>187325</xdr:colOff>
      <xdr:row>32</xdr:row>
      <xdr:rowOff>110363</xdr:rowOff>
    </xdr:to>
    <xdr:sp macro="" textlink="">
      <xdr:nvSpPr>
        <xdr:cNvPr id="95" name="楕円 94">
          <a:extLst>
            <a:ext uri="{FF2B5EF4-FFF2-40B4-BE49-F238E27FC236}">
              <a16:creationId xmlns:a16="http://schemas.microsoft.com/office/drawing/2014/main" id="{8F4199A3-FAE7-4434-8B0C-57298BA55EA3}"/>
            </a:ext>
          </a:extLst>
        </xdr:cNvPr>
        <xdr:cNvSpPr/>
      </xdr:nvSpPr>
      <xdr:spPr>
        <a:xfrm>
          <a:off x="2476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59563</xdr:rowOff>
    </xdr:from>
    <xdr:to>
      <xdr:col>15</xdr:col>
      <xdr:colOff>136525</xdr:colOff>
      <xdr:row>32</xdr:row>
      <xdr:rowOff>78994</xdr:rowOff>
    </xdr:to>
    <xdr:cxnSp macro="">
      <xdr:nvCxnSpPr>
        <xdr:cNvPr id="96" name="直線コネクタ 95">
          <a:extLst>
            <a:ext uri="{FF2B5EF4-FFF2-40B4-BE49-F238E27FC236}">
              <a16:creationId xmlns:a16="http://schemas.microsoft.com/office/drawing/2014/main" id="{5804AFA6-E571-4726-B18A-C81D8737F8FE}"/>
            </a:ext>
          </a:extLst>
        </xdr:cNvPr>
        <xdr:cNvCxnSpPr/>
      </xdr:nvCxnSpPr>
      <xdr:spPr>
        <a:xfrm>
          <a:off x="2527300" y="631748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97" name="楕円 96">
          <a:extLst>
            <a:ext uri="{FF2B5EF4-FFF2-40B4-BE49-F238E27FC236}">
              <a16:creationId xmlns:a16="http://schemas.microsoft.com/office/drawing/2014/main" id="{B8B49178-4847-4D18-8C64-2881004C4AEA}"/>
            </a:ext>
          </a:extLst>
        </xdr:cNvPr>
        <xdr:cNvSpPr/>
      </xdr:nvSpPr>
      <xdr:spPr>
        <a:xfrm>
          <a:off x="1714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59563</xdr:rowOff>
    </xdr:to>
    <xdr:cxnSp macro="">
      <xdr:nvCxnSpPr>
        <xdr:cNvPr id="98" name="直線コネクタ 97">
          <a:extLst>
            <a:ext uri="{FF2B5EF4-FFF2-40B4-BE49-F238E27FC236}">
              <a16:creationId xmlns:a16="http://schemas.microsoft.com/office/drawing/2014/main" id="{4583D8AD-9D00-4D5E-8F42-3293CE0AC350}"/>
            </a:ext>
          </a:extLst>
        </xdr:cNvPr>
        <xdr:cNvCxnSpPr/>
      </xdr:nvCxnSpPr>
      <xdr:spPr>
        <a:xfrm>
          <a:off x="1765300" y="626567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924395A6-9B55-4A13-A860-7DFA31D9FAB6}"/>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861A6FC8-1F8F-4D6D-A1B1-8F0ED6E0A52F}"/>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B3C1A0E1-347C-41D2-AD7E-59A20528B53B}"/>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05FE25A0-7C88-4E68-A420-7FD5B88973D5}"/>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144670</xdr:rowOff>
    </xdr:from>
    <xdr:ext cx="405111" cy="259045"/>
    <xdr:sp macro="" textlink="">
      <xdr:nvSpPr>
        <xdr:cNvPr id="103" name="n_1mainValue有形固定資産減価償却率">
          <a:extLst>
            <a:ext uri="{FF2B5EF4-FFF2-40B4-BE49-F238E27FC236}">
              <a16:creationId xmlns:a16="http://schemas.microsoft.com/office/drawing/2014/main" id="{7D19032D-7076-4433-B98A-10A2B3BB63CD}"/>
            </a:ext>
          </a:extLst>
        </xdr:cNvPr>
        <xdr:cNvSpPr txBox="1"/>
      </xdr:nvSpPr>
      <xdr:spPr>
        <a:xfrm>
          <a:off x="38360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120921</xdr:rowOff>
    </xdr:from>
    <xdr:ext cx="405111" cy="259045"/>
    <xdr:sp macro="" textlink="">
      <xdr:nvSpPr>
        <xdr:cNvPr id="104" name="n_2mainValue有形固定資産減価償却率">
          <a:extLst>
            <a:ext uri="{FF2B5EF4-FFF2-40B4-BE49-F238E27FC236}">
              <a16:creationId xmlns:a16="http://schemas.microsoft.com/office/drawing/2014/main" id="{DCC3A998-2801-4650-98EC-9EA48BE55A45}"/>
            </a:ext>
          </a:extLst>
        </xdr:cNvPr>
        <xdr:cNvSpPr txBox="1"/>
      </xdr:nvSpPr>
      <xdr:spPr>
        <a:xfrm>
          <a:off x="3086744" y="6378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101490</xdr:rowOff>
    </xdr:from>
    <xdr:ext cx="405111" cy="259045"/>
    <xdr:sp macro="" textlink="">
      <xdr:nvSpPr>
        <xdr:cNvPr id="105" name="n_3mainValue有形固定資産減価償却率">
          <a:extLst>
            <a:ext uri="{FF2B5EF4-FFF2-40B4-BE49-F238E27FC236}">
              <a16:creationId xmlns:a16="http://schemas.microsoft.com/office/drawing/2014/main" id="{4529B142-6A0F-45EF-A74E-80246C75D408}"/>
            </a:ext>
          </a:extLst>
        </xdr:cNvPr>
        <xdr:cNvSpPr txBox="1"/>
      </xdr:nvSpPr>
      <xdr:spPr>
        <a:xfrm>
          <a:off x="23247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106" name="n_4mainValue有形固定資産減価償却率">
          <a:extLst>
            <a:ext uri="{FF2B5EF4-FFF2-40B4-BE49-F238E27FC236}">
              <a16:creationId xmlns:a16="http://schemas.microsoft.com/office/drawing/2014/main" id="{26FB383B-E7F0-4262-B181-7C1F3A92244A}"/>
            </a:ext>
          </a:extLst>
        </xdr:cNvPr>
        <xdr:cNvSpPr txBox="1"/>
      </xdr:nvSpPr>
      <xdr:spPr>
        <a:xfrm>
          <a:off x="1562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897EA84C-88D3-44B8-B311-A2302A42C44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0B602E4-9C1A-44F9-AF21-3C7AC3E2A39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FDB5293F-888C-4E1B-BE19-0EB31A4ACF3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EC849D4-62D6-4902-AF7F-EB104BBF61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9710C0C8-728B-4A0D-B309-B99A3DDEA7F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6256990-6F8D-45B7-9C84-3C596C9788D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1C51ECEE-D536-4BAA-B92D-6CCF5B258E3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9ABE603-3BF1-4154-AB9C-72D2AA4EF82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6E4FDDD-3C84-4CFA-B0E6-9CFF5C1BCCA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8DABA1B-1141-476B-ADD7-21BE9B0FA0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194AAE0-1C6F-4816-8B15-AC9DE187CC0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4E04B19-1CE8-45F2-8C09-A2BC690A813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78FC6E59-E9E4-4947-B242-5D208B33E7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期間が短期の借入が増えているため、債務償還比率は類似団体と比較しても以前低い状況となっている。近年大型事業実施等により債務償還比率は上昇傾向にあるが、引き続き類似団体より、低い状況を維持できるよう適切な財政運営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5BC98C2-A6A7-4B46-97BB-D9F088E68ED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8D9B7B0-8874-4419-96B0-7131C9144B9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6A25928-B06D-4F95-92D5-097FA6B5DD3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EF4FFDB9-C7EC-4EBB-8A84-253DC014106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BB006B93-1806-4E18-86C8-F04DB6AB71A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923D8437-2625-4A4A-93CE-ABC9C7C2F01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96AC58D0-0070-456B-9416-278080F6BC75}"/>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53299E87-1414-46DD-B681-D536D16775B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49B9CE8E-0670-4BA8-8A93-A8E79AC1B95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A0DD38F3-0546-4490-8FB0-CF0AFA15C00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E37E6A4-C4FB-4019-BA27-E5F72DF2834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54D0191-4412-4B26-8938-36D68B14606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6AE161B3-67A3-438D-8ABF-020F83A90BF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6AD2C29B-E08D-4AB0-8FF9-7FBF5C5C24C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44428E6E-C655-4932-A518-3B23EF4B55D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5932B68A-E1A6-4679-8450-5941DDFA03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7A161A9-A74D-47AB-B801-60B178C2F2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9392865C-0E90-4B94-908D-CAF5E742ADD5}"/>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4BA5F7FA-BB1E-4E32-B67B-4B10E69E69DB}"/>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DA513CB9-56C5-438A-A3E2-6C3B9AD254F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63FEE699-116D-4469-AA6B-580CC481482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1E79DF4A-5910-4810-AF22-208DFB92DE2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F340F94D-0C1E-4661-A0A9-118A609F16FD}"/>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1264567C-6957-4EA0-882D-901D708302B8}"/>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270EB9DF-68BB-470A-B725-5D975E2EAB55}"/>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29B74471-328F-4D8B-998A-ECC715923F0E}"/>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E6AFFBCC-6BBC-4478-8614-5171AC9C40EF}"/>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F027FC27-33E0-4DDC-884F-6B79AD008A94}"/>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FAA9EB4-ABE2-4C17-84D0-759D4CC3AF6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CAC7363-60A7-4144-BA4F-F7541F142A9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4F3FE92-225A-49F9-84CE-18AC4682A4D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43646E5-C998-4775-A304-A04C2099658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B59C2F8-D9C3-4291-8644-C3BDDF15AB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102102</xdr:rowOff>
    </xdr:from>
    <xdr:to>
      <xdr:col>76</xdr:col>
      <xdr:colOff>73025</xdr:colOff>
      <xdr:row>27</xdr:row>
      <xdr:rowOff>32252</xdr:rowOff>
    </xdr:to>
    <xdr:sp macro="" textlink="">
      <xdr:nvSpPr>
        <xdr:cNvPr id="153" name="楕円 152">
          <a:extLst>
            <a:ext uri="{FF2B5EF4-FFF2-40B4-BE49-F238E27FC236}">
              <a16:creationId xmlns:a16="http://schemas.microsoft.com/office/drawing/2014/main" id="{5ECB19DE-0B1A-4549-99DE-7B18AA010C14}"/>
            </a:ext>
          </a:extLst>
        </xdr:cNvPr>
        <xdr:cNvSpPr/>
      </xdr:nvSpPr>
      <xdr:spPr>
        <a:xfrm>
          <a:off x="14744700" y="53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17029</xdr:rowOff>
    </xdr:from>
    <xdr:ext cx="469744" cy="259045"/>
    <xdr:sp macro="" textlink="">
      <xdr:nvSpPr>
        <xdr:cNvPr id="154" name="債務償還比率該当値テキスト">
          <a:extLst>
            <a:ext uri="{FF2B5EF4-FFF2-40B4-BE49-F238E27FC236}">
              <a16:creationId xmlns:a16="http://schemas.microsoft.com/office/drawing/2014/main" id="{FE59910A-4BF9-4109-8C2E-4E8A134FA44C}"/>
            </a:ext>
          </a:extLst>
        </xdr:cNvPr>
        <xdr:cNvSpPr txBox="1"/>
      </xdr:nvSpPr>
      <xdr:spPr>
        <a:xfrm>
          <a:off x="14846300" y="52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70026</xdr:rowOff>
    </xdr:from>
    <xdr:to>
      <xdr:col>72</xdr:col>
      <xdr:colOff>123825</xdr:colOff>
      <xdr:row>27</xdr:row>
      <xdr:rowOff>176</xdr:rowOff>
    </xdr:to>
    <xdr:sp macro="" textlink="">
      <xdr:nvSpPr>
        <xdr:cNvPr id="155" name="楕円 154">
          <a:extLst>
            <a:ext uri="{FF2B5EF4-FFF2-40B4-BE49-F238E27FC236}">
              <a16:creationId xmlns:a16="http://schemas.microsoft.com/office/drawing/2014/main" id="{EC34C532-45A7-4A00-AB52-D630A9FA4CE4}"/>
            </a:ext>
          </a:extLst>
        </xdr:cNvPr>
        <xdr:cNvSpPr/>
      </xdr:nvSpPr>
      <xdr:spPr>
        <a:xfrm>
          <a:off x="14033500" y="5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120826</xdr:rowOff>
    </xdr:from>
    <xdr:to>
      <xdr:col>76</xdr:col>
      <xdr:colOff>22225</xdr:colOff>
      <xdr:row>26</xdr:row>
      <xdr:rowOff>152902</xdr:rowOff>
    </xdr:to>
    <xdr:cxnSp macro="">
      <xdr:nvCxnSpPr>
        <xdr:cNvPr id="156" name="直線コネクタ 155">
          <a:extLst>
            <a:ext uri="{FF2B5EF4-FFF2-40B4-BE49-F238E27FC236}">
              <a16:creationId xmlns:a16="http://schemas.microsoft.com/office/drawing/2014/main" id="{0A93B6BC-8209-41C0-9329-ECE7F6AEAEC2}"/>
            </a:ext>
          </a:extLst>
        </xdr:cNvPr>
        <xdr:cNvCxnSpPr/>
      </xdr:nvCxnSpPr>
      <xdr:spPr>
        <a:xfrm>
          <a:off x="14084300" y="5350051"/>
          <a:ext cx="7112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58100</xdr:rowOff>
    </xdr:from>
    <xdr:to>
      <xdr:col>68</xdr:col>
      <xdr:colOff>123825</xdr:colOff>
      <xdr:row>26</xdr:row>
      <xdr:rowOff>159700</xdr:rowOff>
    </xdr:to>
    <xdr:sp macro="" textlink="">
      <xdr:nvSpPr>
        <xdr:cNvPr id="157" name="楕円 156">
          <a:extLst>
            <a:ext uri="{FF2B5EF4-FFF2-40B4-BE49-F238E27FC236}">
              <a16:creationId xmlns:a16="http://schemas.microsoft.com/office/drawing/2014/main" id="{4D164385-5BC5-4DC3-B6CA-31211460DDA2}"/>
            </a:ext>
          </a:extLst>
        </xdr:cNvPr>
        <xdr:cNvSpPr/>
      </xdr:nvSpPr>
      <xdr:spPr>
        <a:xfrm>
          <a:off x="13271500" y="52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108900</xdr:rowOff>
    </xdr:from>
    <xdr:to>
      <xdr:col>72</xdr:col>
      <xdr:colOff>73025</xdr:colOff>
      <xdr:row>26</xdr:row>
      <xdr:rowOff>120826</xdr:rowOff>
    </xdr:to>
    <xdr:cxnSp macro="">
      <xdr:nvCxnSpPr>
        <xdr:cNvPr id="158" name="直線コネクタ 157">
          <a:extLst>
            <a:ext uri="{FF2B5EF4-FFF2-40B4-BE49-F238E27FC236}">
              <a16:creationId xmlns:a16="http://schemas.microsoft.com/office/drawing/2014/main" id="{81A8D1AE-FB12-49FC-BCCF-F556513AA293}"/>
            </a:ext>
          </a:extLst>
        </xdr:cNvPr>
        <xdr:cNvCxnSpPr/>
      </xdr:nvCxnSpPr>
      <xdr:spPr>
        <a:xfrm>
          <a:off x="13322300" y="5338125"/>
          <a:ext cx="762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31061</xdr:rowOff>
    </xdr:from>
    <xdr:to>
      <xdr:col>64</xdr:col>
      <xdr:colOff>123825</xdr:colOff>
      <xdr:row>26</xdr:row>
      <xdr:rowOff>132661</xdr:rowOff>
    </xdr:to>
    <xdr:sp macro="" textlink="">
      <xdr:nvSpPr>
        <xdr:cNvPr id="159" name="楕円 158">
          <a:extLst>
            <a:ext uri="{FF2B5EF4-FFF2-40B4-BE49-F238E27FC236}">
              <a16:creationId xmlns:a16="http://schemas.microsoft.com/office/drawing/2014/main" id="{41FB5F07-3971-436F-AE34-BD432576FA83}"/>
            </a:ext>
          </a:extLst>
        </xdr:cNvPr>
        <xdr:cNvSpPr/>
      </xdr:nvSpPr>
      <xdr:spPr>
        <a:xfrm>
          <a:off x="12509500" y="52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81861</xdr:rowOff>
    </xdr:from>
    <xdr:to>
      <xdr:col>68</xdr:col>
      <xdr:colOff>73025</xdr:colOff>
      <xdr:row>26</xdr:row>
      <xdr:rowOff>108900</xdr:rowOff>
    </xdr:to>
    <xdr:cxnSp macro="">
      <xdr:nvCxnSpPr>
        <xdr:cNvPr id="160" name="直線コネクタ 159">
          <a:extLst>
            <a:ext uri="{FF2B5EF4-FFF2-40B4-BE49-F238E27FC236}">
              <a16:creationId xmlns:a16="http://schemas.microsoft.com/office/drawing/2014/main" id="{FC67D686-EB05-477E-BC23-DB9AA6D67BBB}"/>
            </a:ext>
          </a:extLst>
        </xdr:cNvPr>
        <xdr:cNvCxnSpPr/>
      </xdr:nvCxnSpPr>
      <xdr:spPr>
        <a:xfrm>
          <a:off x="12560300" y="5311086"/>
          <a:ext cx="7620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44323</xdr:rowOff>
    </xdr:from>
    <xdr:to>
      <xdr:col>60</xdr:col>
      <xdr:colOff>123825</xdr:colOff>
      <xdr:row>26</xdr:row>
      <xdr:rowOff>145923</xdr:rowOff>
    </xdr:to>
    <xdr:sp macro="" textlink="">
      <xdr:nvSpPr>
        <xdr:cNvPr id="161" name="楕円 160">
          <a:extLst>
            <a:ext uri="{FF2B5EF4-FFF2-40B4-BE49-F238E27FC236}">
              <a16:creationId xmlns:a16="http://schemas.microsoft.com/office/drawing/2014/main" id="{4B93A0C1-5AE7-463F-8DFA-363B4A6283EB}"/>
            </a:ext>
          </a:extLst>
        </xdr:cNvPr>
        <xdr:cNvSpPr/>
      </xdr:nvSpPr>
      <xdr:spPr>
        <a:xfrm>
          <a:off x="11747500" y="52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81861</xdr:rowOff>
    </xdr:from>
    <xdr:to>
      <xdr:col>64</xdr:col>
      <xdr:colOff>73025</xdr:colOff>
      <xdr:row>26</xdr:row>
      <xdr:rowOff>95123</xdr:rowOff>
    </xdr:to>
    <xdr:cxnSp macro="">
      <xdr:nvCxnSpPr>
        <xdr:cNvPr id="162" name="直線コネクタ 161">
          <a:extLst>
            <a:ext uri="{FF2B5EF4-FFF2-40B4-BE49-F238E27FC236}">
              <a16:creationId xmlns:a16="http://schemas.microsoft.com/office/drawing/2014/main" id="{BE7CA2EC-BED5-4254-A994-11482178EED7}"/>
            </a:ext>
          </a:extLst>
        </xdr:cNvPr>
        <xdr:cNvCxnSpPr/>
      </xdr:nvCxnSpPr>
      <xdr:spPr>
        <a:xfrm flipV="1">
          <a:off x="11798300" y="5311086"/>
          <a:ext cx="7620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57BC3AA4-E5CC-4BF6-99D9-0002EF300AD3}"/>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79CD41D6-832F-4B7A-886C-279B9945C189}"/>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2686C1E3-B54B-4009-B9C7-53E6B662AB6C}"/>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568D882C-E42A-4906-B6D4-57A4375C0532}"/>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16703</xdr:rowOff>
    </xdr:from>
    <xdr:ext cx="405111" cy="259045"/>
    <xdr:sp macro="" textlink="">
      <xdr:nvSpPr>
        <xdr:cNvPr id="167" name="n_1mainValue債務償還比率">
          <a:extLst>
            <a:ext uri="{FF2B5EF4-FFF2-40B4-BE49-F238E27FC236}">
              <a16:creationId xmlns:a16="http://schemas.microsoft.com/office/drawing/2014/main" id="{B0986756-83E1-4BAE-B23B-7064FE5B1291}"/>
            </a:ext>
          </a:extLst>
        </xdr:cNvPr>
        <xdr:cNvSpPr txBox="1"/>
      </xdr:nvSpPr>
      <xdr:spPr>
        <a:xfrm>
          <a:off x="13869044" y="507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4777</xdr:rowOff>
    </xdr:from>
    <xdr:ext cx="405111" cy="259045"/>
    <xdr:sp macro="" textlink="">
      <xdr:nvSpPr>
        <xdr:cNvPr id="168" name="n_2mainValue債務償還比率">
          <a:extLst>
            <a:ext uri="{FF2B5EF4-FFF2-40B4-BE49-F238E27FC236}">
              <a16:creationId xmlns:a16="http://schemas.microsoft.com/office/drawing/2014/main" id="{6FDD4A01-62C7-4A6F-94C4-91B20F4322A5}"/>
            </a:ext>
          </a:extLst>
        </xdr:cNvPr>
        <xdr:cNvSpPr txBox="1"/>
      </xdr:nvSpPr>
      <xdr:spPr>
        <a:xfrm>
          <a:off x="13119744" y="506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149188</xdr:rowOff>
    </xdr:from>
    <xdr:ext cx="405111" cy="259045"/>
    <xdr:sp macro="" textlink="">
      <xdr:nvSpPr>
        <xdr:cNvPr id="169" name="n_3mainValue債務償還比率">
          <a:extLst>
            <a:ext uri="{FF2B5EF4-FFF2-40B4-BE49-F238E27FC236}">
              <a16:creationId xmlns:a16="http://schemas.microsoft.com/office/drawing/2014/main" id="{16D1C49D-7C97-4B64-9124-969C88079ACB}"/>
            </a:ext>
          </a:extLst>
        </xdr:cNvPr>
        <xdr:cNvSpPr txBox="1"/>
      </xdr:nvSpPr>
      <xdr:spPr>
        <a:xfrm>
          <a:off x="12357744" y="50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162450</xdr:rowOff>
    </xdr:from>
    <xdr:ext cx="405111" cy="259045"/>
    <xdr:sp macro="" textlink="">
      <xdr:nvSpPr>
        <xdr:cNvPr id="170" name="n_4mainValue債務償還比率">
          <a:extLst>
            <a:ext uri="{FF2B5EF4-FFF2-40B4-BE49-F238E27FC236}">
              <a16:creationId xmlns:a16="http://schemas.microsoft.com/office/drawing/2014/main" id="{66B5A985-49EF-4A80-BFA7-F794893B8761}"/>
            </a:ext>
          </a:extLst>
        </xdr:cNvPr>
        <xdr:cNvSpPr txBox="1"/>
      </xdr:nvSpPr>
      <xdr:spPr>
        <a:xfrm>
          <a:off x="11595744" y="50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785BD95-822E-4779-A477-0E7C8190CED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293F3FAC-A5A9-4F11-A55F-BC5565205F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B53DD7A-A4FB-48CC-8F30-CE0CFFBE9CC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214266B-6943-480F-BD65-DBE36FAA443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9DFA6DB-9540-49A8-8276-7B1D16512FA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C7D3ED53-61A6-4233-B0E1-15968A1CC32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68CC81-83CA-473B-88EE-816BFB2B1F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421ECA-6D23-4C8E-966F-95461ED3F2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EAF59C-871A-4980-BBB8-E105EC6DB1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DFE843-EDD7-4116-83E9-2A0680EB53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C76F5E-C7BF-45D7-9B05-8CC60FBD37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014BFC-2386-44B2-9FC3-13E1D72935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C9B433-1EB1-4503-8318-2CDFCA3191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B91D6C-0D85-4C80-ACBE-B2B251AF52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45F1EC-BD81-4BFE-88C7-9B0037EBBE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A57398-A550-465B-AA5F-227F69375A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
1,384
767.04
4,606,539
4,552,211
53,750
2,403,811
4,786,230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8ED76C-2FE1-4987-A17C-DAC2ED6BBC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13DDE2-8445-420A-9052-F11A0A0D02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C76518-8069-44B9-8565-ACAB9AE064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B8C221-5710-4B06-B480-CC5650C228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05AE51-92BC-42E8-BE84-3C4C8D663E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BF1722-E8AF-48AB-A51A-380E4A19926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63AEC3-AD1D-4FD9-8B47-F3DDFA081D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B5650B-4AB3-489A-A854-3CB95C94F1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27AD0C-B1D9-4897-8F65-567A813493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F98708-F262-4600-BA7E-A33DD1D23F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F54C069-E694-46EE-97D8-AA554FEC50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DA3494-9BE0-4448-B982-3F8EFB0BE1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100DFA-1BBC-4F39-9690-4DC9181257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9A829F-EA26-4898-81AE-D2EEA8C252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D01783-6171-47F5-B47A-5F859FD57F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50E661-9FBD-4609-B447-82F2B8425B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2A0DDE-8FC6-4C1E-A54E-5EB77ED31C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BE16FA-FEAC-4251-8091-7561107635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A94736-FCF4-4991-B513-9BE04A8569B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033951-F25A-4229-A330-25BF0A616E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4738CB-A1CE-4CF4-8FAF-446EC8B9079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19C53F-A536-4E5C-A98F-5375390EB4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BA9DF2-5B6F-4600-9AF5-85B1BEEB38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6E65BA-BDE2-4AD0-8CC9-3931619BF0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A9D589-953F-4B21-A42B-AAC8904C7D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F6B65F-8A23-4B74-BB61-0E65940E58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C5E03F-5E50-450B-95D2-8E3795070D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5A0B1E-2704-4007-BFAF-D38AED7CF1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0C92BA-FECD-4989-8E18-77414AF98C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A46D935-3F0F-4047-B50E-D93FF8519D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F22534-53CA-4173-877B-FC28962290E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1D2942E-E985-4D8C-9B20-E2ADCA47C7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2B1947D-61FE-4628-946E-BB749A460BF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E3A63B3-F892-4B82-A952-047DCB24C89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001EF05-CFB8-4C5D-A940-084A931F340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2D43735-758B-46B9-8E56-11D4BB45DED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8AFEC52-E70A-4D88-A329-C2130D33DDF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830ECFE-B90B-4F33-8A9A-1D467B2025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066E24C-DE4A-487C-B47F-D5AAA0378B2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DD3173B-BE5E-4F6A-9FBC-B1545B30F2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514599-8ABD-4D15-8CC9-7D7A195BC83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30F1D7-752E-4312-B299-EB59EF64EF9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8A1408-98F6-4B85-B70A-0017FCE7127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4F5ACC3-D1C5-41FE-AD1B-7AB0C75B30D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C26A442-BD07-4357-A277-5D403B2DCC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9323EEC-216E-46A1-82EE-52690EE443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B3E42E09-1EC0-473A-908C-E652BA081944}"/>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C2864B16-3923-403C-ABEC-CE7533D2B9EC}"/>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F187A773-DCB4-4B95-801E-E4ACE8ED2FBC}"/>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BE76DC6-959C-43A5-8376-CF460EC0582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27C1739-ACF6-4A09-9C6F-CC917BB6BED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B8BA9296-C9E5-4D77-94C3-B5CD9F5B586D}"/>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DA63BAC0-C834-4F8D-A635-F5497884CBDB}"/>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447DA9DA-BA16-4267-B0EE-B87CF61218CD}"/>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50EB1742-C001-4BE4-8A34-E707EACF9868}"/>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6CF3B369-7597-4149-B9B9-B01173228AA3}"/>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A268EAB8-908A-4759-BCD6-4B9B13D7DE93}"/>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D36CF1-0E91-46E1-BCD5-9F89AF825E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DB9BB3-FF64-4AF2-A2C9-CC37E9F035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DCABE2-080C-4447-8BC9-B6D0B42EA9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663963D-FFC3-4381-8631-2305506B12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7D9A306-5E64-4CC0-9F52-E7B0F27E72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107043</xdr:rowOff>
    </xdr:from>
    <xdr:to>
      <xdr:col>24</xdr:col>
      <xdr:colOff>114300</xdr:colOff>
      <xdr:row>40</xdr:row>
      <xdr:rowOff>37193</xdr:rowOff>
    </xdr:to>
    <xdr:sp macro="" textlink="">
      <xdr:nvSpPr>
        <xdr:cNvPr id="74" name="楕円 73">
          <a:extLst>
            <a:ext uri="{FF2B5EF4-FFF2-40B4-BE49-F238E27FC236}">
              <a16:creationId xmlns:a16="http://schemas.microsoft.com/office/drawing/2014/main" id="{47AC8822-93BF-4BEB-B7F6-9FC5AAE930E7}"/>
            </a:ext>
          </a:extLst>
        </xdr:cNvPr>
        <xdr:cNvSpPr/>
      </xdr:nvSpPr>
      <xdr:spPr>
        <a:xfrm>
          <a:off x="4584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85470</xdr:rowOff>
    </xdr:from>
    <xdr:ext cx="405111" cy="259045"/>
    <xdr:sp macro="" textlink="">
      <xdr:nvSpPr>
        <xdr:cNvPr id="75" name="【道路】&#10;有形固定資産減価償却率該当値テキスト">
          <a:extLst>
            <a:ext uri="{FF2B5EF4-FFF2-40B4-BE49-F238E27FC236}">
              <a16:creationId xmlns:a16="http://schemas.microsoft.com/office/drawing/2014/main" id="{9D121C0D-0601-4B5C-9BA9-7917E5FEE827}"/>
            </a:ext>
          </a:extLst>
        </xdr:cNvPr>
        <xdr:cNvSpPr txBox="1"/>
      </xdr:nvSpPr>
      <xdr:spPr>
        <a:xfrm>
          <a:off x="4673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74385</xdr:rowOff>
    </xdr:from>
    <xdr:to>
      <xdr:col>20</xdr:col>
      <xdr:colOff>38100</xdr:colOff>
      <xdr:row>40</xdr:row>
      <xdr:rowOff>4535</xdr:rowOff>
    </xdr:to>
    <xdr:sp macro="" textlink="">
      <xdr:nvSpPr>
        <xdr:cNvPr id="76" name="楕円 75">
          <a:extLst>
            <a:ext uri="{FF2B5EF4-FFF2-40B4-BE49-F238E27FC236}">
              <a16:creationId xmlns:a16="http://schemas.microsoft.com/office/drawing/2014/main" id="{1C2DE051-558F-4624-914B-5062B79382A6}"/>
            </a:ext>
          </a:extLst>
        </xdr:cNvPr>
        <xdr:cNvSpPr/>
      </xdr:nvSpPr>
      <xdr:spPr>
        <a:xfrm>
          <a:off x="3746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125185</xdr:rowOff>
    </xdr:from>
    <xdr:to>
      <xdr:col>24</xdr:col>
      <xdr:colOff>63500</xdr:colOff>
      <xdr:row>39</xdr:row>
      <xdr:rowOff>157843</xdr:rowOff>
    </xdr:to>
    <xdr:cxnSp macro="">
      <xdr:nvCxnSpPr>
        <xdr:cNvPr id="77" name="直線コネクタ 76">
          <a:extLst>
            <a:ext uri="{FF2B5EF4-FFF2-40B4-BE49-F238E27FC236}">
              <a16:creationId xmlns:a16="http://schemas.microsoft.com/office/drawing/2014/main" id="{25EB00C3-6856-46E8-AFFD-EA7276F09C91}"/>
            </a:ext>
          </a:extLst>
        </xdr:cNvPr>
        <xdr:cNvCxnSpPr/>
      </xdr:nvCxnSpPr>
      <xdr:spPr>
        <a:xfrm>
          <a:off x="3797300" y="681173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41728</xdr:rowOff>
    </xdr:from>
    <xdr:to>
      <xdr:col>15</xdr:col>
      <xdr:colOff>101600</xdr:colOff>
      <xdr:row>39</xdr:row>
      <xdr:rowOff>143328</xdr:rowOff>
    </xdr:to>
    <xdr:sp macro="" textlink="">
      <xdr:nvSpPr>
        <xdr:cNvPr id="78" name="楕円 77">
          <a:extLst>
            <a:ext uri="{FF2B5EF4-FFF2-40B4-BE49-F238E27FC236}">
              <a16:creationId xmlns:a16="http://schemas.microsoft.com/office/drawing/2014/main" id="{5BD040E7-D6AD-49E4-BF6E-47BAA6AD4A00}"/>
            </a:ext>
          </a:extLst>
        </xdr:cNvPr>
        <xdr:cNvSpPr/>
      </xdr:nvSpPr>
      <xdr:spPr>
        <a:xfrm>
          <a:off x="2857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92528</xdr:rowOff>
    </xdr:from>
    <xdr:to>
      <xdr:col>19</xdr:col>
      <xdr:colOff>177800</xdr:colOff>
      <xdr:row>39</xdr:row>
      <xdr:rowOff>125185</xdr:rowOff>
    </xdr:to>
    <xdr:cxnSp macro="">
      <xdr:nvCxnSpPr>
        <xdr:cNvPr id="79" name="直線コネクタ 78">
          <a:extLst>
            <a:ext uri="{FF2B5EF4-FFF2-40B4-BE49-F238E27FC236}">
              <a16:creationId xmlns:a16="http://schemas.microsoft.com/office/drawing/2014/main" id="{72C82016-02BE-47F8-8953-EAE9FDE2131B}"/>
            </a:ext>
          </a:extLst>
        </xdr:cNvPr>
        <xdr:cNvCxnSpPr/>
      </xdr:nvCxnSpPr>
      <xdr:spPr>
        <a:xfrm>
          <a:off x="2908300" y="67790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9072</xdr:rowOff>
    </xdr:from>
    <xdr:to>
      <xdr:col>10</xdr:col>
      <xdr:colOff>165100</xdr:colOff>
      <xdr:row>39</xdr:row>
      <xdr:rowOff>110672</xdr:rowOff>
    </xdr:to>
    <xdr:sp macro="" textlink="">
      <xdr:nvSpPr>
        <xdr:cNvPr id="80" name="楕円 79">
          <a:extLst>
            <a:ext uri="{FF2B5EF4-FFF2-40B4-BE49-F238E27FC236}">
              <a16:creationId xmlns:a16="http://schemas.microsoft.com/office/drawing/2014/main" id="{528A45AF-3E57-4A8D-BC14-C7D0EECBB6C1}"/>
            </a:ext>
          </a:extLst>
        </xdr:cNvPr>
        <xdr:cNvSpPr/>
      </xdr:nvSpPr>
      <xdr:spPr>
        <a:xfrm>
          <a:off x="1968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59872</xdr:rowOff>
    </xdr:from>
    <xdr:to>
      <xdr:col>15</xdr:col>
      <xdr:colOff>50800</xdr:colOff>
      <xdr:row>39</xdr:row>
      <xdr:rowOff>92528</xdr:rowOff>
    </xdr:to>
    <xdr:cxnSp macro="">
      <xdr:nvCxnSpPr>
        <xdr:cNvPr id="81" name="直線コネクタ 80">
          <a:extLst>
            <a:ext uri="{FF2B5EF4-FFF2-40B4-BE49-F238E27FC236}">
              <a16:creationId xmlns:a16="http://schemas.microsoft.com/office/drawing/2014/main" id="{36D7B713-FF71-41A8-9FB6-4CE370948B62}"/>
            </a:ext>
          </a:extLst>
        </xdr:cNvPr>
        <xdr:cNvCxnSpPr/>
      </xdr:nvCxnSpPr>
      <xdr:spPr>
        <a:xfrm>
          <a:off x="2019300" y="67464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146231</xdr:rowOff>
    </xdr:from>
    <xdr:to>
      <xdr:col>6</xdr:col>
      <xdr:colOff>38100</xdr:colOff>
      <xdr:row>39</xdr:row>
      <xdr:rowOff>76381</xdr:rowOff>
    </xdr:to>
    <xdr:sp macro="" textlink="">
      <xdr:nvSpPr>
        <xdr:cNvPr id="82" name="楕円 81">
          <a:extLst>
            <a:ext uri="{FF2B5EF4-FFF2-40B4-BE49-F238E27FC236}">
              <a16:creationId xmlns:a16="http://schemas.microsoft.com/office/drawing/2014/main" id="{B8B1D8A2-968F-46BC-8F2B-2B718D328122}"/>
            </a:ext>
          </a:extLst>
        </xdr:cNvPr>
        <xdr:cNvSpPr/>
      </xdr:nvSpPr>
      <xdr:spPr>
        <a:xfrm>
          <a:off x="1079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25581</xdr:rowOff>
    </xdr:from>
    <xdr:to>
      <xdr:col>10</xdr:col>
      <xdr:colOff>114300</xdr:colOff>
      <xdr:row>39</xdr:row>
      <xdr:rowOff>59872</xdr:rowOff>
    </xdr:to>
    <xdr:cxnSp macro="">
      <xdr:nvCxnSpPr>
        <xdr:cNvPr id="83" name="直線コネクタ 82">
          <a:extLst>
            <a:ext uri="{FF2B5EF4-FFF2-40B4-BE49-F238E27FC236}">
              <a16:creationId xmlns:a16="http://schemas.microsoft.com/office/drawing/2014/main" id="{B1F661E3-B37E-433F-9D54-1EC9DAD3CA9F}"/>
            </a:ext>
          </a:extLst>
        </xdr:cNvPr>
        <xdr:cNvCxnSpPr/>
      </xdr:nvCxnSpPr>
      <xdr:spPr>
        <a:xfrm>
          <a:off x="1130300" y="67121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DEB997C7-FE6E-4091-8B72-C651A745AB9F}"/>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8A9AA1A6-2815-4462-AED7-38A3EE8340BF}"/>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D9D71D2A-D7F8-4EB0-8FD9-0DC716EF2D7A}"/>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7CE69741-2599-485B-BF99-B6E4CF079DF4}"/>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167112</xdr:rowOff>
    </xdr:from>
    <xdr:ext cx="405111" cy="259045"/>
    <xdr:sp macro="" textlink="">
      <xdr:nvSpPr>
        <xdr:cNvPr id="88" name="n_1mainValue【道路】&#10;有形固定資産減価償却率">
          <a:extLst>
            <a:ext uri="{FF2B5EF4-FFF2-40B4-BE49-F238E27FC236}">
              <a16:creationId xmlns:a16="http://schemas.microsoft.com/office/drawing/2014/main" id="{4FAD25DD-7CD9-44FF-816A-AAEEA869064C}"/>
            </a:ext>
          </a:extLst>
        </xdr:cNvPr>
        <xdr:cNvSpPr txBox="1"/>
      </xdr:nvSpPr>
      <xdr:spPr>
        <a:xfrm>
          <a:off x="3582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134455</xdr:rowOff>
    </xdr:from>
    <xdr:ext cx="405111" cy="259045"/>
    <xdr:sp macro="" textlink="">
      <xdr:nvSpPr>
        <xdr:cNvPr id="89" name="n_2mainValue【道路】&#10;有形固定資産減価償却率">
          <a:extLst>
            <a:ext uri="{FF2B5EF4-FFF2-40B4-BE49-F238E27FC236}">
              <a16:creationId xmlns:a16="http://schemas.microsoft.com/office/drawing/2014/main" id="{D354E201-6B07-4BA0-A3CC-C3967CB0459F}"/>
            </a:ext>
          </a:extLst>
        </xdr:cNvPr>
        <xdr:cNvSpPr txBox="1"/>
      </xdr:nvSpPr>
      <xdr:spPr>
        <a:xfrm>
          <a:off x="2705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101799</xdr:rowOff>
    </xdr:from>
    <xdr:ext cx="405111" cy="259045"/>
    <xdr:sp macro="" textlink="">
      <xdr:nvSpPr>
        <xdr:cNvPr id="90" name="n_3mainValue【道路】&#10;有形固定資産減価償却率">
          <a:extLst>
            <a:ext uri="{FF2B5EF4-FFF2-40B4-BE49-F238E27FC236}">
              <a16:creationId xmlns:a16="http://schemas.microsoft.com/office/drawing/2014/main" id="{3FF3DD7B-EF74-4DB1-A20F-87DE169A966D}"/>
            </a:ext>
          </a:extLst>
        </xdr:cNvPr>
        <xdr:cNvSpPr txBox="1"/>
      </xdr:nvSpPr>
      <xdr:spPr>
        <a:xfrm>
          <a:off x="1816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67508</xdr:rowOff>
    </xdr:from>
    <xdr:ext cx="405111" cy="259045"/>
    <xdr:sp macro="" textlink="">
      <xdr:nvSpPr>
        <xdr:cNvPr id="91" name="n_4mainValue【道路】&#10;有形固定資産減価償却率">
          <a:extLst>
            <a:ext uri="{FF2B5EF4-FFF2-40B4-BE49-F238E27FC236}">
              <a16:creationId xmlns:a16="http://schemas.microsoft.com/office/drawing/2014/main" id="{EE59AF4F-BD13-4426-996D-28C803E117BB}"/>
            </a:ext>
          </a:extLst>
        </xdr:cNvPr>
        <xdr:cNvSpPr txBox="1"/>
      </xdr:nvSpPr>
      <xdr:spPr>
        <a:xfrm>
          <a:off x="927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7EB8F84-DE0C-4CFB-8A7F-FE8910366E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CBEF011-A5FE-41BE-8EDE-612B71AF4C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9198B3A-F6F4-485D-AE68-DE18BDD89E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A090FC3-85F6-4D02-A429-3F67AC758F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C784E40-C6B6-40F0-87B6-A59801C93D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386A38-4760-4929-AE65-91FBA44DAC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CB8BB8F-5A38-47AA-88E3-4B4DA6A052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3DE437A-F036-4B69-BAE2-C774A6CCD91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D698642-203A-43BA-9715-ADE78710C9F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EF2683C-4552-4FD0-A421-97084F843A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FAECC22-5F7E-497A-A1FF-B6E1B59CF7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F18641A-1CE0-47C7-917D-CC7E1C794AF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22DA3BB-7F56-4CD5-9BF1-6676966F42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AA6CE7E-D34F-4BAA-A05D-9C204A53449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7A646BD-7A70-4530-ADD5-9A52B86D6F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CB5867D-A28D-4805-8721-C19FFE2645F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F401D1B-D09F-47B0-89FB-BE36AEE739E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ACBA1AC-1477-4BFC-835F-419CB7BF85D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CA48885-D265-4BA1-9680-691485B7E3E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2CADA04-1723-4AA3-9934-7F4B1F81A14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489FF1D-EC51-426A-BE97-BF7EA62BE4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E2EB284-FDE1-480F-B6F5-D5F66F683E5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24F2D38-DC33-4D7A-B7EB-AF1167498AD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552D8D1F-3F00-4B68-8265-A8B2ED0326D9}"/>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98E84212-A3F4-41CF-A045-3BE54910707D}"/>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88CE9536-2584-4D80-9E38-23786773CC82}"/>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70CE979C-A0C1-4FA5-8AB1-56FDF9715644}"/>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8F8393AE-0A28-4580-A16F-00BEEF7CD6CE}"/>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944D100C-53DA-43A8-A3CB-C1CC66FBD3E6}"/>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33811573-2776-4AB6-933E-286F033DF832}"/>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441AEB09-AD8A-433B-B0D8-3BDC98E08D28}"/>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2FDA4399-7D87-4874-94BC-518BD766A2CF}"/>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53E84B93-F1F9-42D8-9497-2D4797A79C7A}"/>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BBAFF528-C27B-47E1-B2EB-FC66C790C3FE}"/>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7F7040-9B2B-4210-A006-FCC89393DB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C6689A7-598E-497D-864A-2EE1661F32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23BCA79-D0D0-4A7F-B124-2EF5547656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23D466C-A8D6-49A1-AE5D-49A1A16492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14DCEE2-CEAD-4C4F-9789-CC8BC98F7B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103808</xdr:rowOff>
    </xdr:from>
    <xdr:to>
      <xdr:col>55</xdr:col>
      <xdr:colOff>50800</xdr:colOff>
      <xdr:row>40</xdr:row>
      <xdr:rowOff>33958</xdr:rowOff>
    </xdr:to>
    <xdr:sp macro="" textlink="">
      <xdr:nvSpPr>
        <xdr:cNvPr id="131" name="楕円 130">
          <a:extLst>
            <a:ext uri="{FF2B5EF4-FFF2-40B4-BE49-F238E27FC236}">
              <a16:creationId xmlns:a16="http://schemas.microsoft.com/office/drawing/2014/main" id="{BDFE98FF-7AFA-4EDC-BEB7-52C871CEA624}"/>
            </a:ext>
          </a:extLst>
        </xdr:cNvPr>
        <xdr:cNvSpPr/>
      </xdr:nvSpPr>
      <xdr:spPr>
        <a:xfrm>
          <a:off x="10426700" y="67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126685</xdr:rowOff>
    </xdr:from>
    <xdr:ext cx="599010" cy="259045"/>
    <xdr:sp macro="" textlink="">
      <xdr:nvSpPr>
        <xdr:cNvPr id="132" name="【道路】&#10;一人当たり延長該当値テキスト">
          <a:extLst>
            <a:ext uri="{FF2B5EF4-FFF2-40B4-BE49-F238E27FC236}">
              <a16:creationId xmlns:a16="http://schemas.microsoft.com/office/drawing/2014/main" id="{86F223A1-6A9B-401E-99A8-3005833207CF}"/>
            </a:ext>
          </a:extLst>
        </xdr:cNvPr>
        <xdr:cNvSpPr txBox="1"/>
      </xdr:nvSpPr>
      <xdr:spPr>
        <a:xfrm>
          <a:off x="10515600" y="66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122570</xdr:rowOff>
    </xdr:from>
    <xdr:to>
      <xdr:col>50</xdr:col>
      <xdr:colOff>165100</xdr:colOff>
      <xdr:row>40</xdr:row>
      <xdr:rowOff>52720</xdr:rowOff>
    </xdr:to>
    <xdr:sp macro="" textlink="">
      <xdr:nvSpPr>
        <xdr:cNvPr id="133" name="楕円 132">
          <a:extLst>
            <a:ext uri="{FF2B5EF4-FFF2-40B4-BE49-F238E27FC236}">
              <a16:creationId xmlns:a16="http://schemas.microsoft.com/office/drawing/2014/main" id="{02BF4034-6FA8-44B3-A509-B77080E8D46B}"/>
            </a:ext>
          </a:extLst>
        </xdr:cNvPr>
        <xdr:cNvSpPr/>
      </xdr:nvSpPr>
      <xdr:spPr>
        <a:xfrm>
          <a:off x="9588500" y="68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154608</xdr:rowOff>
    </xdr:from>
    <xdr:to>
      <xdr:col>55</xdr:col>
      <xdr:colOff>0</xdr:colOff>
      <xdr:row>40</xdr:row>
      <xdr:rowOff>1920</xdr:rowOff>
    </xdr:to>
    <xdr:cxnSp macro="">
      <xdr:nvCxnSpPr>
        <xdr:cNvPr id="134" name="直線コネクタ 133">
          <a:extLst>
            <a:ext uri="{FF2B5EF4-FFF2-40B4-BE49-F238E27FC236}">
              <a16:creationId xmlns:a16="http://schemas.microsoft.com/office/drawing/2014/main" id="{E865594A-2B04-433D-9D10-9E0BD14B3C15}"/>
            </a:ext>
          </a:extLst>
        </xdr:cNvPr>
        <xdr:cNvCxnSpPr/>
      </xdr:nvCxnSpPr>
      <xdr:spPr>
        <a:xfrm flipV="1">
          <a:off x="9639300" y="6841158"/>
          <a:ext cx="8382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137906</xdr:rowOff>
    </xdr:from>
    <xdr:to>
      <xdr:col>46</xdr:col>
      <xdr:colOff>38100</xdr:colOff>
      <xdr:row>40</xdr:row>
      <xdr:rowOff>68056</xdr:rowOff>
    </xdr:to>
    <xdr:sp macro="" textlink="">
      <xdr:nvSpPr>
        <xdr:cNvPr id="135" name="楕円 134">
          <a:extLst>
            <a:ext uri="{FF2B5EF4-FFF2-40B4-BE49-F238E27FC236}">
              <a16:creationId xmlns:a16="http://schemas.microsoft.com/office/drawing/2014/main" id="{63AD52BA-6DCB-4445-AF05-0787B1DABFC3}"/>
            </a:ext>
          </a:extLst>
        </xdr:cNvPr>
        <xdr:cNvSpPr/>
      </xdr:nvSpPr>
      <xdr:spPr>
        <a:xfrm>
          <a:off x="8699500" y="6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1920</xdr:rowOff>
    </xdr:from>
    <xdr:to>
      <xdr:col>50</xdr:col>
      <xdr:colOff>114300</xdr:colOff>
      <xdr:row>40</xdr:row>
      <xdr:rowOff>17256</xdr:rowOff>
    </xdr:to>
    <xdr:cxnSp macro="">
      <xdr:nvCxnSpPr>
        <xdr:cNvPr id="136" name="直線コネクタ 135">
          <a:extLst>
            <a:ext uri="{FF2B5EF4-FFF2-40B4-BE49-F238E27FC236}">
              <a16:creationId xmlns:a16="http://schemas.microsoft.com/office/drawing/2014/main" id="{1F33E463-4F4C-4C10-B425-7A3BF592F528}"/>
            </a:ext>
          </a:extLst>
        </xdr:cNvPr>
        <xdr:cNvCxnSpPr/>
      </xdr:nvCxnSpPr>
      <xdr:spPr>
        <a:xfrm flipV="1">
          <a:off x="8750300" y="6859920"/>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148444</xdr:rowOff>
    </xdr:from>
    <xdr:to>
      <xdr:col>41</xdr:col>
      <xdr:colOff>101600</xdr:colOff>
      <xdr:row>40</xdr:row>
      <xdr:rowOff>78594</xdr:rowOff>
    </xdr:to>
    <xdr:sp macro="" textlink="">
      <xdr:nvSpPr>
        <xdr:cNvPr id="137" name="楕円 136">
          <a:extLst>
            <a:ext uri="{FF2B5EF4-FFF2-40B4-BE49-F238E27FC236}">
              <a16:creationId xmlns:a16="http://schemas.microsoft.com/office/drawing/2014/main" id="{1A6AF6B3-9AA5-426E-BD47-EA72F34B8A8D}"/>
            </a:ext>
          </a:extLst>
        </xdr:cNvPr>
        <xdr:cNvSpPr/>
      </xdr:nvSpPr>
      <xdr:spPr>
        <a:xfrm>
          <a:off x="7810500" y="68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17256</xdr:rowOff>
    </xdr:from>
    <xdr:to>
      <xdr:col>45</xdr:col>
      <xdr:colOff>177800</xdr:colOff>
      <xdr:row>40</xdr:row>
      <xdr:rowOff>27794</xdr:rowOff>
    </xdr:to>
    <xdr:cxnSp macro="">
      <xdr:nvCxnSpPr>
        <xdr:cNvPr id="138" name="直線コネクタ 137">
          <a:extLst>
            <a:ext uri="{FF2B5EF4-FFF2-40B4-BE49-F238E27FC236}">
              <a16:creationId xmlns:a16="http://schemas.microsoft.com/office/drawing/2014/main" id="{220D5B1E-E6C9-4B81-A433-3ABD86B0DA8F}"/>
            </a:ext>
          </a:extLst>
        </xdr:cNvPr>
        <xdr:cNvCxnSpPr/>
      </xdr:nvCxnSpPr>
      <xdr:spPr>
        <a:xfrm flipV="1">
          <a:off x="7861300" y="6875256"/>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153599</xdr:rowOff>
    </xdr:from>
    <xdr:to>
      <xdr:col>36</xdr:col>
      <xdr:colOff>165100</xdr:colOff>
      <xdr:row>40</xdr:row>
      <xdr:rowOff>83749</xdr:rowOff>
    </xdr:to>
    <xdr:sp macro="" textlink="">
      <xdr:nvSpPr>
        <xdr:cNvPr id="139" name="楕円 138">
          <a:extLst>
            <a:ext uri="{FF2B5EF4-FFF2-40B4-BE49-F238E27FC236}">
              <a16:creationId xmlns:a16="http://schemas.microsoft.com/office/drawing/2014/main" id="{32C2319C-4808-40AD-B4F5-2EC1F07CE906}"/>
            </a:ext>
          </a:extLst>
        </xdr:cNvPr>
        <xdr:cNvSpPr/>
      </xdr:nvSpPr>
      <xdr:spPr>
        <a:xfrm>
          <a:off x="6921500" y="6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27794</xdr:rowOff>
    </xdr:from>
    <xdr:to>
      <xdr:col>41</xdr:col>
      <xdr:colOff>50800</xdr:colOff>
      <xdr:row>40</xdr:row>
      <xdr:rowOff>32949</xdr:rowOff>
    </xdr:to>
    <xdr:cxnSp macro="">
      <xdr:nvCxnSpPr>
        <xdr:cNvPr id="140" name="直線コネクタ 139">
          <a:extLst>
            <a:ext uri="{FF2B5EF4-FFF2-40B4-BE49-F238E27FC236}">
              <a16:creationId xmlns:a16="http://schemas.microsoft.com/office/drawing/2014/main" id="{D131DDE0-BABE-485E-A9CA-606606CF1090}"/>
            </a:ext>
          </a:extLst>
        </xdr:cNvPr>
        <xdr:cNvCxnSpPr/>
      </xdr:nvCxnSpPr>
      <xdr:spPr>
        <a:xfrm flipV="1">
          <a:off x="6972300" y="6885794"/>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3F5553B5-62D6-48B8-BC9A-975F917BA10C}"/>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3AFA256E-B7D5-410E-9BAB-1512BB0FFAA8}"/>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9416E523-1566-4AE0-AE55-24A91E122855}"/>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74F49D70-11DC-43FD-BE7F-162DD389BF36}"/>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69247</xdr:rowOff>
    </xdr:from>
    <xdr:ext cx="599010" cy="259045"/>
    <xdr:sp macro="" textlink="">
      <xdr:nvSpPr>
        <xdr:cNvPr id="145" name="n_1mainValue【道路】&#10;一人当たり延長">
          <a:extLst>
            <a:ext uri="{FF2B5EF4-FFF2-40B4-BE49-F238E27FC236}">
              <a16:creationId xmlns:a16="http://schemas.microsoft.com/office/drawing/2014/main" id="{69891DD3-606D-4121-AB54-B32AA7D8B19D}"/>
            </a:ext>
          </a:extLst>
        </xdr:cNvPr>
        <xdr:cNvSpPr txBox="1"/>
      </xdr:nvSpPr>
      <xdr:spPr>
        <a:xfrm>
          <a:off x="9327094" y="658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84583</xdr:rowOff>
    </xdr:from>
    <xdr:ext cx="599010" cy="259045"/>
    <xdr:sp macro="" textlink="">
      <xdr:nvSpPr>
        <xdr:cNvPr id="146" name="n_2mainValue【道路】&#10;一人当たり延長">
          <a:extLst>
            <a:ext uri="{FF2B5EF4-FFF2-40B4-BE49-F238E27FC236}">
              <a16:creationId xmlns:a16="http://schemas.microsoft.com/office/drawing/2014/main" id="{494F2DA3-EC93-4D41-ABB8-D3B921210D67}"/>
            </a:ext>
          </a:extLst>
        </xdr:cNvPr>
        <xdr:cNvSpPr txBox="1"/>
      </xdr:nvSpPr>
      <xdr:spPr>
        <a:xfrm>
          <a:off x="8450794" y="659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95121</xdr:rowOff>
    </xdr:from>
    <xdr:ext cx="599010" cy="259045"/>
    <xdr:sp macro="" textlink="">
      <xdr:nvSpPr>
        <xdr:cNvPr id="147" name="n_3mainValue【道路】&#10;一人当たり延長">
          <a:extLst>
            <a:ext uri="{FF2B5EF4-FFF2-40B4-BE49-F238E27FC236}">
              <a16:creationId xmlns:a16="http://schemas.microsoft.com/office/drawing/2014/main" id="{59A555A6-272B-49EF-9037-10D8DEC3D0DF}"/>
            </a:ext>
          </a:extLst>
        </xdr:cNvPr>
        <xdr:cNvSpPr txBox="1"/>
      </xdr:nvSpPr>
      <xdr:spPr>
        <a:xfrm>
          <a:off x="7561794" y="66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100276</xdr:rowOff>
    </xdr:from>
    <xdr:ext cx="599010" cy="259045"/>
    <xdr:sp macro="" textlink="">
      <xdr:nvSpPr>
        <xdr:cNvPr id="148" name="n_4mainValue【道路】&#10;一人当たり延長">
          <a:extLst>
            <a:ext uri="{FF2B5EF4-FFF2-40B4-BE49-F238E27FC236}">
              <a16:creationId xmlns:a16="http://schemas.microsoft.com/office/drawing/2014/main" id="{70293871-1919-46EC-BE04-3947ABFA5D63}"/>
            </a:ext>
          </a:extLst>
        </xdr:cNvPr>
        <xdr:cNvSpPr txBox="1"/>
      </xdr:nvSpPr>
      <xdr:spPr>
        <a:xfrm>
          <a:off x="6672794" y="661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2160699-8381-4C5C-B6D0-6E35A6C359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174F114-1601-45EA-9974-2781ED9F24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D358BC6-E158-48DB-B98E-B7EBCF78DB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5007637-74B9-4913-9A9B-71E5712A0D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F6974A3-E7E1-4E42-8507-F836784026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5D5B462-6FBB-4470-8E31-B6F8BC35C0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45D3310-8AF2-4304-B8B3-703389C6DBD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17BC6F5-AED3-45E0-8BBC-B4741A1A66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ACF28B8-E269-492C-9FDC-44CDB2A0AA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9109327-EBC7-4CF1-BE85-821EFC98F2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4077E4C-482E-4B8F-B7FB-527ACC280F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94CBE61-CFDA-421C-94FA-4971DA5D762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EFC2CFA-A0BF-4A8D-A873-90660934050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C1F85FF-657C-4568-B358-DB292C3E78C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51B2313-6072-48B9-AF63-96A834AF575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F2C0A08-79A1-41FF-9B69-068585FA247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851FF15-004D-468E-9F38-88117EA0BC6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318315A-152F-4828-8DDA-858039BC615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D6F0D89-3F79-4440-9269-68CF48BEF0C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700014D-6547-470A-9E88-481656FE5B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E3AB838-2FBB-4D61-8C96-63EF9AD011C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C77349B-B16B-4C73-9DD6-3C45D223C8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C00C2AF-DC81-46B3-9537-ED47D8CB888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19DA844-1949-4AD8-B3EA-92ED337EE9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30286CB3-6CC0-45A6-A580-F140167B4F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CF3B9850-DF89-4FA9-BF81-2F5D3157EBDD}"/>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9B7F1F1-3168-4C05-B8EF-C772D7A5FB6D}"/>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FE7BE10F-1EC2-41F8-BB78-47D901DCBEAC}"/>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02C172E-E761-4458-8C40-72C66853172A}"/>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3C127C00-7EC8-4B6A-832F-CF26F7FE5EBF}"/>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5823C39-F380-4895-8C86-B5CFB498C744}"/>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ECE4F422-A960-4834-9274-5D4073C58A25}"/>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45387670-8474-4C4A-BF0D-9EE7580BFDFE}"/>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E5E2CD63-EE29-45E9-B662-43EF30B68C37}"/>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8B910961-F64D-46B0-9940-CA1416C96AEC}"/>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C1104CDA-2961-4DB1-88B6-D320CE596B4F}"/>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9124A8C-3954-4D3B-A6C3-31091373EE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B2F8A70-D332-42F7-AA73-DCCAFA3D14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A3F9B0C-EDB9-49DB-944C-B440774026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9959FA7-6FED-468D-91C0-E7B5506FE8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CBE1832-9B4C-441D-B5C5-0E8C40C73D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90" name="楕円 189">
          <a:extLst>
            <a:ext uri="{FF2B5EF4-FFF2-40B4-BE49-F238E27FC236}">
              <a16:creationId xmlns:a16="http://schemas.microsoft.com/office/drawing/2014/main" id="{C0FA224D-B36D-4008-AEEC-95D6CBB2DF5F}"/>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590C6A5-E590-4AF6-BBC1-BD7B22BC2BC1}"/>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122283</xdr:rowOff>
    </xdr:from>
    <xdr:to>
      <xdr:col>20</xdr:col>
      <xdr:colOff>38100</xdr:colOff>
      <xdr:row>62</xdr:row>
      <xdr:rowOff>52433</xdr:rowOff>
    </xdr:to>
    <xdr:sp macro="" textlink="">
      <xdr:nvSpPr>
        <xdr:cNvPr id="192" name="楕円 191">
          <a:extLst>
            <a:ext uri="{FF2B5EF4-FFF2-40B4-BE49-F238E27FC236}">
              <a16:creationId xmlns:a16="http://schemas.microsoft.com/office/drawing/2014/main" id="{1F47D31E-7FE7-46B8-A549-44AC2A5B10BB}"/>
            </a:ext>
          </a:extLst>
        </xdr:cNvPr>
        <xdr:cNvSpPr/>
      </xdr:nvSpPr>
      <xdr:spPr>
        <a:xfrm>
          <a:off x="3746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1633</xdr:rowOff>
    </xdr:from>
    <xdr:to>
      <xdr:col>24</xdr:col>
      <xdr:colOff>63500</xdr:colOff>
      <xdr:row>62</xdr:row>
      <xdr:rowOff>27759</xdr:rowOff>
    </xdr:to>
    <xdr:cxnSp macro="">
      <xdr:nvCxnSpPr>
        <xdr:cNvPr id="193" name="直線コネクタ 192">
          <a:extLst>
            <a:ext uri="{FF2B5EF4-FFF2-40B4-BE49-F238E27FC236}">
              <a16:creationId xmlns:a16="http://schemas.microsoft.com/office/drawing/2014/main" id="{6A6DE2A1-8F47-455B-876F-F2F4E5EEA3F1}"/>
            </a:ext>
          </a:extLst>
        </xdr:cNvPr>
        <xdr:cNvCxnSpPr/>
      </xdr:nvCxnSpPr>
      <xdr:spPr>
        <a:xfrm>
          <a:off x="3797300" y="1063153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194" name="楕円 193">
          <a:extLst>
            <a:ext uri="{FF2B5EF4-FFF2-40B4-BE49-F238E27FC236}">
              <a16:creationId xmlns:a16="http://schemas.microsoft.com/office/drawing/2014/main" id="{5C4A4232-C342-4EED-BBE6-970E6D38077E}"/>
            </a:ext>
          </a:extLst>
        </xdr:cNvPr>
        <xdr:cNvSpPr/>
      </xdr:nvSpPr>
      <xdr:spPr>
        <a:xfrm>
          <a:off x="2857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62</xdr:row>
      <xdr:rowOff>1633</xdr:rowOff>
    </xdr:to>
    <xdr:cxnSp macro="">
      <xdr:nvCxnSpPr>
        <xdr:cNvPr id="195" name="直線コネクタ 194">
          <a:extLst>
            <a:ext uri="{FF2B5EF4-FFF2-40B4-BE49-F238E27FC236}">
              <a16:creationId xmlns:a16="http://schemas.microsoft.com/office/drawing/2014/main" id="{39E0ACF6-A970-4E90-84D0-60DDD95095E2}"/>
            </a:ext>
          </a:extLst>
        </xdr:cNvPr>
        <xdr:cNvCxnSpPr/>
      </xdr:nvCxnSpPr>
      <xdr:spPr>
        <a:xfrm>
          <a:off x="2908300" y="106037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68399</xdr:rowOff>
    </xdr:from>
    <xdr:to>
      <xdr:col>10</xdr:col>
      <xdr:colOff>165100</xdr:colOff>
      <xdr:row>61</xdr:row>
      <xdr:rowOff>169999</xdr:rowOff>
    </xdr:to>
    <xdr:sp macro="" textlink="">
      <xdr:nvSpPr>
        <xdr:cNvPr id="196" name="楕円 195">
          <a:extLst>
            <a:ext uri="{FF2B5EF4-FFF2-40B4-BE49-F238E27FC236}">
              <a16:creationId xmlns:a16="http://schemas.microsoft.com/office/drawing/2014/main" id="{43437962-B198-44E4-B6B4-F3DC7608E043}"/>
            </a:ext>
          </a:extLst>
        </xdr:cNvPr>
        <xdr:cNvSpPr/>
      </xdr:nvSpPr>
      <xdr:spPr>
        <a:xfrm>
          <a:off x="1968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119199</xdr:rowOff>
    </xdr:from>
    <xdr:to>
      <xdr:col>15</xdr:col>
      <xdr:colOff>50800</xdr:colOff>
      <xdr:row>61</xdr:row>
      <xdr:rowOff>145324</xdr:rowOff>
    </xdr:to>
    <xdr:cxnSp macro="">
      <xdr:nvCxnSpPr>
        <xdr:cNvPr id="197" name="直線コネクタ 196">
          <a:extLst>
            <a:ext uri="{FF2B5EF4-FFF2-40B4-BE49-F238E27FC236}">
              <a16:creationId xmlns:a16="http://schemas.microsoft.com/office/drawing/2014/main" id="{9D106399-91F2-4765-86C1-B1D70EF25690}"/>
            </a:ext>
          </a:extLst>
        </xdr:cNvPr>
        <xdr:cNvCxnSpPr/>
      </xdr:nvCxnSpPr>
      <xdr:spPr>
        <a:xfrm>
          <a:off x="2019300" y="1057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8" name="楕円 197">
          <a:extLst>
            <a:ext uri="{FF2B5EF4-FFF2-40B4-BE49-F238E27FC236}">
              <a16:creationId xmlns:a16="http://schemas.microsoft.com/office/drawing/2014/main" id="{48F672A8-689E-4CCF-A1A8-242A14EE2B1C}"/>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119199</xdr:rowOff>
    </xdr:to>
    <xdr:cxnSp macro="">
      <xdr:nvCxnSpPr>
        <xdr:cNvPr id="199" name="直線コネクタ 198">
          <a:extLst>
            <a:ext uri="{FF2B5EF4-FFF2-40B4-BE49-F238E27FC236}">
              <a16:creationId xmlns:a16="http://schemas.microsoft.com/office/drawing/2014/main" id="{F97EEEAC-5887-4151-980A-52B5521C84DA}"/>
            </a:ext>
          </a:extLst>
        </xdr:cNvPr>
        <xdr:cNvCxnSpPr/>
      </xdr:nvCxnSpPr>
      <xdr:spPr>
        <a:xfrm>
          <a:off x="1130300" y="105498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4677276-8D88-41C1-80E6-580B329370B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506881A-5E5B-4E65-A4F4-C3E1F727279D}"/>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D7108B0-C138-4AAA-B6C4-E79FDA3E0DF5}"/>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B6AC48F-C7A7-453A-9818-8EA38121F90B}"/>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43560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AF4E375-7BA0-45C2-AA4A-1298A33B7D72}"/>
            </a:ext>
          </a:extLst>
        </xdr:cNvPr>
        <xdr:cNvSpPr txBox="1"/>
      </xdr:nvSpPr>
      <xdr:spPr>
        <a:xfrm>
          <a:off x="35820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D33B9CE-2C50-43F6-8665-55AFBE4F4D31}"/>
            </a:ext>
          </a:extLst>
        </xdr:cNvPr>
        <xdr:cNvSpPr txBox="1"/>
      </xdr:nvSpPr>
      <xdr:spPr>
        <a:xfrm>
          <a:off x="2705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161126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66EE617-3494-4E20-BD53-059739219EC0}"/>
            </a:ext>
          </a:extLst>
        </xdr:cNvPr>
        <xdr:cNvSpPr txBox="1"/>
      </xdr:nvSpPr>
      <xdr:spPr>
        <a:xfrm>
          <a:off x="1816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BE7FA93-EEFE-4B9A-9901-1E4898FDD37B}"/>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929985E-C64F-410B-8657-658F4DCEF3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DB9D676-124F-447C-B483-80C7BAC030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62BAED7-7D2F-4C3E-8BE7-BB2D220AC8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491A2AD-F05F-4188-85CE-2405233E4A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7B078A2-83A0-4A6E-A2A7-F00D1DDC04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86A9055-2D80-48E0-B651-924D599F9B3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724AB03-45DC-47F7-BAE5-D8F29FFFB2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0AE5363-02C1-4298-9C0C-5F03A070E1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F1DE5FE-1532-4DD0-8EF4-4C542E284D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306EA87-677F-4134-B672-FA3385C844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B80E444-604B-4894-B85E-1990F288122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E5EFE6E6-DDEB-4859-B80B-5DFC78D301F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5E66EE1-1977-4EED-9634-78D190604AD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592642E-DE49-4B5F-933D-7FB21252318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EC8D723-623D-4194-89D4-D32E0753A74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7C0F893-330E-411A-94BF-069E9CA0E01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880865E-616F-432F-995F-6512138BE20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9E8FC83-81D5-4461-B08F-E5F4FFE2E40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BE4625A-6A62-49FF-A5FC-8EE924BAFF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D8A15D7-0001-400C-82CB-650A63D507C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ACE9FDA-BEC5-4F57-98E0-D5B49BE97CC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A0B51DED-1B94-430F-BDBA-83E5BD663929}"/>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8A36B76D-FAC4-4A14-BAEB-60E8973DBF65}"/>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EBA4FDFF-0247-479E-87C1-C9B7ED8EC7F4}"/>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1F7DBE5-D174-496D-99AC-ED58E08A924F}"/>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72E2432-3B9D-4556-B612-DD5647BCB392}"/>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45055CE-04A3-4623-9C46-48174DD8E678}"/>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CA78E479-E482-4A2D-B4B0-450605AF0EF3}"/>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FD74E7C5-47A9-4C49-AAF7-F2B0A50F93FD}"/>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161DC7EF-0580-48E5-96FA-B89B829528DF}"/>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E7294697-749A-4E7E-82D4-F18CA95DD1EC}"/>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8CB2E9EE-4390-4129-B271-90813E5408D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A963843-6303-4EF2-B421-F64A3DBDEF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440AB5F-52CD-435A-B5B3-DC1C590AA7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EE3577C-F8A3-449C-A089-464C367A459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9BBA148-A040-46EA-A4C6-DE38401C98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61BB189-5932-4A54-A9F5-31A383FE2D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16022</xdr:rowOff>
    </xdr:from>
    <xdr:to>
      <xdr:col>55</xdr:col>
      <xdr:colOff>50800</xdr:colOff>
      <xdr:row>59</xdr:row>
      <xdr:rowOff>117622</xdr:rowOff>
    </xdr:to>
    <xdr:sp macro="" textlink="">
      <xdr:nvSpPr>
        <xdr:cNvPr id="245" name="楕円 244">
          <a:extLst>
            <a:ext uri="{FF2B5EF4-FFF2-40B4-BE49-F238E27FC236}">
              <a16:creationId xmlns:a16="http://schemas.microsoft.com/office/drawing/2014/main" id="{8972E492-6E26-456F-955D-A851FC00D6D4}"/>
            </a:ext>
          </a:extLst>
        </xdr:cNvPr>
        <xdr:cNvSpPr/>
      </xdr:nvSpPr>
      <xdr:spPr>
        <a:xfrm>
          <a:off x="10426700" y="101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38899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B813A2AA-9B86-4D39-AB93-98C666699BF3}"/>
            </a:ext>
          </a:extLst>
        </xdr:cNvPr>
        <xdr:cNvSpPr txBox="1"/>
      </xdr:nvSpPr>
      <xdr:spPr>
        <a:xfrm>
          <a:off x="10515600" y="9982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49502</xdr:rowOff>
    </xdr:from>
    <xdr:to>
      <xdr:col>50</xdr:col>
      <xdr:colOff>165100</xdr:colOff>
      <xdr:row>59</xdr:row>
      <xdr:rowOff>151102</xdr:rowOff>
    </xdr:to>
    <xdr:sp macro="" textlink="">
      <xdr:nvSpPr>
        <xdr:cNvPr id="247" name="楕円 246">
          <a:extLst>
            <a:ext uri="{FF2B5EF4-FFF2-40B4-BE49-F238E27FC236}">
              <a16:creationId xmlns:a16="http://schemas.microsoft.com/office/drawing/2014/main" id="{0C9C1381-BFC6-45B6-BAF7-536BE5961A59}"/>
            </a:ext>
          </a:extLst>
        </xdr:cNvPr>
        <xdr:cNvSpPr/>
      </xdr:nvSpPr>
      <xdr:spPr>
        <a:xfrm>
          <a:off x="9588500" y="101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66822</xdr:rowOff>
    </xdr:from>
    <xdr:to>
      <xdr:col>55</xdr:col>
      <xdr:colOff>0</xdr:colOff>
      <xdr:row>59</xdr:row>
      <xdr:rowOff>100302</xdr:rowOff>
    </xdr:to>
    <xdr:cxnSp macro="">
      <xdr:nvCxnSpPr>
        <xdr:cNvPr id="248" name="直線コネクタ 247">
          <a:extLst>
            <a:ext uri="{FF2B5EF4-FFF2-40B4-BE49-F238E27FC236}">
              <a16:creationId xmlns:a16="http://schemas.microsoft.com/office/drawing/2014/main" id="{000D886D-A0F3-4119-9F3C-590EFD9AE231}"/>
            </a:ext>
          </a:extLst>
        </xdr:cNvPr>
        <xdr:cNvCxnSpPr/>
      </xdr:nvCxnSpPr>
      <xdr:spPr>
        <a:xfrm flipV="1">
          <a:off x="9639300" y="10182372"/>
          <a:ext cx="8382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80121</xdr:rowOff>
    </xdr:from>
    <xdr:to>
      <xdr:col>46</xdr:col>
      <xdr:colOff>38100</xdr:colOff>
      <xdr:row>60</xdr:row>
      <xdr:rowOff>10271</xdr:rowOff>
    </xdr:to>
    <xdr:sp macro="" textlink="">
      <xdr:nvSpPr>
        <xdr:cNvPr id="249" name="楕円 248">
          <a:extLst>
            <a:ext uri="{FF2B5EF4-FFF2-40B4-BE49-F238E27FC236}">
              <a16:creationId xmlns:a16="http://schemas.microsoft.com/office/drawing/2014/main" id="{1C3CDC79-FA31-4C4B-BC43-0B0FE58699E9}"/>
            </a:ext>
          </a:extLst>
        </xdr:cNvPr>
        <xdr:cNvSpPr/>
      </xdr:nvSpPr>
      <xdr:spPr>
        <a:xfrm>
          <a:off x="8699500" y="101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100302</xdr:rowOff>
    </xdr:from>
    <xdr:to>
      <xdr:col>50</xdr:col>
      <xdr:colOff>114300</xdr:colOff>
      <xdr:row>59</xdr:row>
      <xdr:rowOff>130921</xdr:rowOff>
    </xdr:to>
    <xdr:cxnSp macro="">
      <xdr:nvCxnSpPr>
        <xdr:cNvPr id="250" name="直線コネクタ 249">
          <a:extLst>
            <a:ext uri="{FF2B5EF4-FFF2-40B4-BE49-F238E27FC236}">
              <a16:creationId xmlns:a16="http://schemas.microsoft.com/office/drawing/2014/main" id="{8C908E33-6D7B-4A0B-A216-C3145AA5BF28}"/>
            </a:ext>
          </a:extLst>
        </xdr:cNvPr>
        <xdr:cNvCxnSpPr/>
      </xdr:nvCxnSpPr>
      <xdr:spPr>
        <a:xfrm flipV="1">
          <a:off x="8750300" y="10215852"/>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101167</xdr:rowOff>
    </xdr:from>
    <xdr:to>
      <xdr:col>41</xdr:col>
      <xdr:colOff>101600</xdr:colOff>
      <xdr:row>60</xdr:row>
      <xdr:rowOff>31317</xdr:rowOff>
    </xdr:to>
    <xdr:sp macro="" textlink="">
      <xdr:nvSpPr>
        <xdr:cNvPr id="251" name="楕円 250">
          <a:extLst>
            <a:ext uri="{FF2B5EF4-FFF2-40B4-BE49-F238E27FC236}">
              <a16:creationId xmlns:a16="http://schemas.microsoft.com/office/drawing/2014/main" id="{721DDF7F-1018-40CC-BC41-61F36B05E34B}"/>
            </a:ext>
          </a:extLst>
        </xdr:cNvPr>
        <xdr:cNvSpPr/>
      </xdr:nvSpPr>
      <xdr:spPr>
        <a:xfrm>
          <a:off x="7810500" y="102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130921</xdr:rowOff>
    </xdr:from>
    <xdr:to>
      <xdr:col>45</xdr:col>
      <xdr:colOff>177800</xdr:colOff>
      <xdr:row>59</xdr:row>
      <xdr:rowOff>151967</xdr:rowOff>
    </xdr:to>
    <xdr:cxnSp macro="">
      <xdr:nvCxnSpPr>
        <xdr:cNvPr id="252" name="直線コネクタ 251">
          <a:extLst>
            <a:ext uri="{FF2B5EF4-FFF2-40B4-BE49-F238E27FC236}">
              <a16:creationId xmlns:a16="http://schemas.microsoft.com/office/drawing/2014/main" id="{4591DF68-1532-45AA-ABF5-1D59BA74738B}"/>
            </a:ext>
          </a:extLst>
        </xdr:cNvPr>
        <xdr:cNvCxnSpPr/>
      </xdr:nvCxnSpPr>
      <xdr:spPr>
        <a:xfrm flipV="1">
          <a:off x="7861300" y="10246471"/>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111460</xdr:rowOff>
    </xdr:from>
    <xdr:to>
      <xdr:col>36</xdr:col>
      <xdr:colOff>165100</xdr:colOff>
      <xdr:row>60</xdr:row>
      <xdr:rowOff>41610</xdr:rowOff>
    </xdr:to>
    <xdr:sp macro="" textlink="">
      <xdr:nvSpPr>
        <xdr:cNvPr id="253" name="楕円 252">
          <a:extLst>
            <a:ext uri="{FF2B5EF4-FFF2-40B4-BE49-F238E27FC236}">
              <a16:creationId xmlns:a16="http://schemas.microsoft.com/office/drawing/2014/main" id="{707FAA41-289F-4958-A0E1-E8577EB3727C}"/>
            </a:ext>
          </a:extLst>
        </xdr:cNvPr>
        <xdr:cNvSpPr/>
      </xdr:nvSpPr>
      <xdr:spPr>
        <a:xfrm>
          <a:off x="6921500" y="102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151967</xdr:rowOff>
    </xdr:from>
    <xdr:to>
      <xdr:col>41</xdr:col>
      <xdr:colOff>50800</xdr:colOff>
      <xdr:row>59</xdr:row>
      <xdr:rowOff>162260</xdr:rowOff>
    </xdr:to>
    <xdr:cxnSp macro="">
      <xdr:nvCxnSpPr>
        <xdr:cNvPr id="254" name="直線コネクタ 253">
          <a:extLst>
            <a:ext uri="{FF2B5EF4-FFF2-40B4-BE49-F238E27FC236}">
              <a16:creationId xmlns:a16="http://schemas.microsoft.com/office/drawing/2014/main" id="{03ECC10E-E80E-4948-AF68-F7B185A71B11}"/>
            </a:ext>
          </a:extLst>
        </xdr:cNvPr>
        <xdr:cNvCxnSpPr/>
      </xdr:nvCxnSpPr>
      <xdr:spPr>
        <a:xfrm flipV="1">
          <a:off x="6972300" y="10267517"/>
          <a:ext cx="889000" cy="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65E84A9-F212-4B92-BCDA-E93067633D64}"/>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07B63CD-1BB2-4268-9657-2F8F313DCF03}"/>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2FF8582-9132-4ABA-95F0-6C4FE860A478}"/>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9B15B709-E81E-4F0B-B540-0644C92231CD}"/>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167629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D0549BB-E011-448F-B897-E5FB1D66C69E}"/>
            </a:ext>
          </a:extLst>
        </xdr:cNvPr>
        <xdr:cNvSpPr txBox="1"/>
      </xdr:nvSpPr>
      <xdr:spPr>
        <a:xfrm>
          <a:off x="9281505" y="9940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26798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1CE0D90C-6165-4087-A34E-CC8DD6F2331B}"/>
            </a:ext>
          </a:extLst>
        </xdr:cNvPr>
        <xdr:cNvSpPr txBox="1"/>
      </xdr:nvSpPr>
      <xdr:spPr>
        <a:xfrm>
          <a:off x="8405205" y="997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47844</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9C626BF-62E3-4054-8092-27B0BDD4FDC3}"/>
            </a:ext>
          </a:extLst>
        </xdr:cNvPr>
        <xdr:cNvSpPr txBox="1"/>
      </xdr:nvSpPr>
      <xdr:spPr>
        <a:xfrm>
          <a:off x="7516205" y="9991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58137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12FADD6F-4D9A-49FA-BD39-87656C0CA20A}"/>
            </a:ext>
          </a:extLst>
        </xdr:cNvPr>
        <xdr:cNvSpPr txBox="1"/>
      </xdr:nvSpPr>
      <xdr:spPr>
        <a:xfrm>
          <a:off x="6627205" y="10002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552C8F2-9B9F-472B-96FE-473F8AA53F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072960E-036B-426D-A9F0-23E728DE3A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03F2C4C-6164-4C4D-B279-5F0C68DA63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7FA9841-671E-4E1E-BB1F-CE88EC51EF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3ADCEAB-32CA-4257-B5A5-E083670DDB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8499293-0CE4-48FB-9A50-0DC976112C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5D00E8B-8BBB-4B13-AEDE-4F9D6EB2CF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6ECA00B-78FC-450E-BE20-7ADCADEFE4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749D910-A2CA-4367-839F-1596341624A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3130CD5-094D-4B91-8A69-7F27ED627E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D749B50-C819-49BB-9574-F173B78D69C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DDC02F4-F011-425F-A522-7507F9E6DA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80957658-97DF-4895-A8C4-8DAF2CAE165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DB1F5C86-2CF4-4048-9769-30538C03263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BEA82EE-C379-471C-A18F-9E908AFE94D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C096ADA-03AF-4160-860D-32851F354CE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67EEDAC-7368-42BC-ABDE-AAB902EB0EC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F40BC53F-36E0-476D-BB33-42C4B522ACE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EAF22AE-A405-4389-9FC9-4965BAB6868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1DE6F16-6E24-4F64-9C92-74C5D15D33C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F0C83530-594A-4295-85D3-8908A1516D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F7BD3C3-24D0-4A25-9081-C012C060280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DDDA8DB-7891-48DE-9C9D-5BCA3884CF9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F9AF65C-4AEA-4813-9A00-A824AC5EAD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4CC1FCA-1A06-4A8E-BFF1-60EC13FC15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9A70089-71A3-45D2-A094-C58C7216D122}"/>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4764DDF-A810-47BD-A3E8-13A22C5B17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303A9936-1419-4D5F-AE64-B978F85AFA7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DCE03336-706A-4D13-AD85-4786778A5D28}"/>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A760FAB5-8BEC-42F7-BF13-87CC4D7C90EE}"/>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5C0CEAC-7B05-4B3D-9C05-91799136FC6F}"/>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A5F9BECD-1E20-414D-9368-08150FFE7CFC}"/>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6CBE657A-CA4A-4F8D-918F-EB2022B1D877}"/>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6E6B6172-0D13-4106-A63F-4A3D97914014}"/>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CFB5FAE6-0396-4BFF-91BD-BCB06F466793}"/>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4F0589C5-F867-4E9A-A2B4-C7A8F74529C2}"/>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FC8788F-EE41-45E2-97CC-DA84554F61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C8BBF78-3FC5-4971-B836-7AFAAC983A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C163ED-9B7F-4B04-B01A-A7D2986783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D874EDF-F44C-4C1D-9969-E455B133EB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592C7DC-0E36-44F8-A591-1732DE702B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16692</xdr:rowOff>
    </xdr:from>
    <xdr:to>
      <xdr:col>24</xdr:col>
      <xdr:colOff>114300</xdr:colOff>
      <xdr:row>83</xdr:row>
      <xdr:rowOff>118292</xdr:rowOff>
    </xdr:to>
    <xdr:sp macro="" textlink="">
      <xdr:nvSpPr>
        <xdr:cNvPr id="304" name="楕円 303">
          <a:extLst>
            <a:ext uri="{FF2B5EF4-FFF2-40B4-BE49-F238E27FC236}">
              <a16:creationId xmlns:a16="http://schemas.microsoft.com/office/drawing/2014/main" id="{4029A2B0-6710-4539-B41B-10279F287C82}"/>
            </a:ext>
          </a:extLst>
        </xdr:cNvPr>
        <xdr:cNvSpPr/>
      </xdr:nvSpPr>
      <xdr:spPr>
        <a:xfrm>
          <a:off x="45847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166569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9014A04-C577-4BE8-B8A0-3BE8709C0C81}"/>
            </a:ext>
          </a:extLst>
        </xdr:cNvPr>
        <xdr:cNvSpPr txBox="1"/>
      </xdr:nvSpPr>
      <xdr:spPr>
        <a:xfrm>
          <a:off x="4673600"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6" name="楕円 305">
          <a:extLst>
            <a:ext uri="{FF2B5EF4-FFF2-40B4-BE49-F238E27FC236}">
              <a16:creationId xmlns:a16="http://schemas.microsoft.com/office/drawing/2014/main" id="{1A48396E-4CA8-48EC-99E7-E4385241344F}"/>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67492</xdr:rowOff>
    </xdr:to>
    <xdr:cxnSp macro="">
      <xdr:nvCxnSpPr>
        <xdr:cNvPr id="307" name="直線コネクタ 306">
          <a:extLst>
            <a:ext uri="{FF2B5EF4-FFF2-40B4-BE49-F238E27FC236}">
              <a16:creationId xmlns:a16="http://schemas.microsoft.com/office/drawing/2014/main" id="{4DE1625D-ED6A-46F4-991E-6A103A7EC295}"/>
            </a:ext>
          </a:extLst>
        </xdr:cNvPr>
        <xdr:cNvCxnSpPr/>
      </xdr:nvCxnSpPr>
      <xdr:spPr>
        <a:xfrm>
          <a:off x="3797300" y="1427988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139156</xdr:rowOff>
    </xdr:from>
    <xdr:to>
      <xdr:col>15</xdr:col>
      <xdr:colOff>101600</xdr:colOff>
      <xdr:row>83</xdr:row>
      <xdr:rowOff>69306</xdr:rowOff>
    </xdr:to>
    <xdr:sp macro="" textlink="">
      <xdr:nvSpPr>
        <xdr:cNvPr id="308" name="楕円 307">
          <a:extLst>
            <a:ext uri="{FF2B5EF4-FFF2-40B4-BE49-F238E27FC236}">
              <a16:creationId xmlns:a16="http://schemas.microsoft.com/office/drawing/2014/main" id="{001AA217-40F7-4257-8882-4CA3F0259B99}"/>
            </a:ext>
          </a:extLst>
        </xdr:cNvPr>
        <xdr:cNvSpPr/>
      </xdr:nvSpPr>
      <xdr:spPr>
        <a:xfrm>
          <a:off x="2857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18506</xdr:rowOff>
    </xdr:from>
    <xdr:to>
      <xdr:col>19</xdr:col>
      <xdr:colOff>177800</xdr:colOff>
      <xdr:row>83</xdr:row>
      <xdr:rowOff>49530</xdr:rowOff>
    </xdr:to>
    <xdr:cxnSp macro="">
      <xdr:nvCxnSpPr>
        <xdr:cNvPr id="309" name="直線コネクタ 308">
          <a:extLst>
            <a:ext uri="{FF2B5EF4-FFF2-40B4-BE49-F238E27FC236}">
              <a16:creationId xmlns:a16="http://schemas.microsoft.com/office/drawing/2014/main" id="{D830371E-5301-499F-936A-A46F52820C3B}"/>
            </a:ext>
          </a:extLst>
        </xdr:cNvPr>
        <xdr:cNvCxnSpPr/>
      </xdr:nvCxnSpPr>
      <xdr:spPr>
        <a:xfrm>
          <a:off x="2908300" y="142488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109764</xdr:rowOff>
    </xdr:from>
    <xdr:to>
      <xdr:col>10</xdr:col>
      <xdr:colOff>165100</xdr:colOff>
      <xdr:row>83</xdr:row>
      <xdr:rowOff>39914</xdr:rowOff>
    </xdr:to>
    <xdr:sp macro="" textlink="">
      <xdr:nvSpPr>
        <xdr:cNvPr id="310" name="楕円 309">
          <a:extLst>
            <a:ext uri="{FF2B5EF4-FFF2-40B4-BE49-F238E27FC236}">
              <a16:creationId xmlns:a16="http://schemas.microsoft.com/office/drawing/2014/main" id="{F466A478-F9EF-41EB-9A36-025C8D2DD8D9}"/>
            </a:ext>
          </a:extLst>
        </xdr:cNvPr>
        <xdr:cNvSpPr/>
      </xdr:nvSpPr>
      <xdr:spPr>
        <a:xfrm>
          <a:off x="1968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160564</xdr:rowOff>
    </xdr:from>
    <xdr:to>
      <xdr:col>15</xdr:col>
      <xdr:colOff>50800</xdr:colOff>
      <xdr:row>83</xdr:row>
      <xdr:rowOff>18506</xdr:rowOff>
    </xdr:to>
    <xdr:cxnSp macro="">
      <xdr:nvCxnSpPr>
        <xdr:cNvPr id="311" name="直線コネクタ 310">
          <a:extLst>
            <a:ext uri="{FF2B5EF4-FFF2-40B4-BE49-F238E27FC236}">
              <a16:creationId xmlns:a16="http://schemas.microsoft.com/office/drawing/2014/main" id="{BD50F717-0FF2-4426-B66E-37DFE6F4DB37}"/>
            </a:ext>
          </a:extLst>
        </xdr:cNvPr>
        <xdr:cNvCxnSpPr/>
      </xdr:nvCxnSpPr>
      <xdr:spPr>
        <a:xfrm>
          <a:off x="2019300" y="142194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75474</xdr:rowOff>
    </xdr:from>
    <xdr:to>
      <xdr:col>6</xdr:col>
      <xdr:colOff>38100</xdr:colOff>
      <xdr:row>83</xdr:row>
      <xdr:rowOff>5624</xdr:rowOff>
    </xdr:to>
    <xdr:sp macro="" textlink="">
      <xdr:nvSpPr>
        <xdr:cNvPr id="312" name="楕円 311">
          <a:extLst>
            <a:ext uri="{FF2B5EF4-FFF2-40B4-BE49-F238E27FC236}">
              <a16:creationId xmlns:a16="http://schemas.microsoft.com/office/drawing/2014/main" id="{1AF78637-ABDE-41FC-99DA-2F3D40B53192}"/>
            </a:ext>
          </a:extLst>
        </xdr:cNvPr>
        <xdr:cNvSpPr/>
      </xdr:nvSpPr>
      <xdr:spPr>
        <a:xfrm>
          <a:off x="1079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126274</xdr:rowOff>
    </xdr:from>
    <xdr:to>
      <xdr:col>10</xdr:col>
      <xdr:colOff>114300</xdr:colOff>
      <xdr:row>82</xdr:row>
      <xdr:rowOff>160564</xdr:rowOff>
    </xdr:to>
    <xdr:cxnSp macro="">
      <xdr:nvCxnSpPr>
        <xdr:cNvPr id="313" name="直線コネクタ 312">
          <a:extLst>
            <a:ext uri="{FF2B5EF4-FFF2-40B4-BE49-F238E27FC236}">
              <a16:creationId xmlns:a16="http://schemas.microsoft.com/office/drawing/2014/main" id="{D060CC96-664B-4323-97F5-F8B493DA2731}"/>
            </a:ext>
          </a:extLst>
        </xdr:cNvPr>
        <xdr:cNvCxnSpPr/>
      </xdr:nvCxnSpPr>
      <xdr:spPr>
        <a:xfrm>
          <a:off x="1130300" y="141851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84C5A39A-1ACE-400C-A9C0-4B4DC651BE82}"/>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F2F9BD8B-1157-4DB5-8408-5432F61A86C6}"/>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F29E37FA-0497-4B85-8ED2-5D22EBDC54BE}"/>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F468E737-AB3E-4443-8648-36431DBA20BA}"/>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8" name="n_1mainValue【公営住宅】&#10;有形固定資産減価償却率">
          <a:extLst>
            <a:ext uri="{FF2B5EF4-FFF2-40B4-BE49-F238E27FC236}">
              <a16:creationId xmlns:a16="http://schemas.microsoft.com/office/drawing/2014/main" id="{2C5EB148-E870-4B36-8A2D-AD31D4855727}"/>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9" name="n_2mainValue【公営住宅】&#10;有形固定資産減価償却率">
          <a:extLst>
            <a:ext uri="{FF2B5EF4-FFF2-40B4-BE49-F238E27FC236}">
              <a16:creationId xmlns:a16="http://schemas.microsoft.com/office/drawing/2014/main" id="{9FEBA851-6406-4B11-8CD0-F690FE748651}"/>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56441</xdr:rowOff>
    </xdr:from>
    <xdr:ext cx="405111" cy="259045"/>
    <xdr:sp macro="" textlink="">
      <xdr:nvSpPr>
        <xdr:cNvPr id="320" name="n_3mainValue【公営住宅】&#10;有形固定資産減価償却率">
          <a:extLst>
            <a:ext uri="{FF2B5EF4-FFF2-40B4-BE49-F238E27FC236}">
              <a16:creationId xmlns:a16="http://schemas.microsoft.com/office/drawing/2014/main" id="{4A134752-4B60-434D-8322-7AFA55526FA6}"/>
            </a:ext>
          </a:extLst>
        </xdr:cNvPr>
        <xdr:cNvSpPr txBox="1"/>
      </xdr:nvSpPr>
      <xdr:spPr>
        <a:xfrm>
          <a:off x="1816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22151</xdr:rowOff>
    </xdr:from>
    <xdr:ext cx="405111" cy="259045"/>
    <xdr:sp macro="" textlink="">
      <xdr:nvSpPr>
        <xdr:cNvPr id="321" name="n_4mainValue【公営住宅】&#10;有形固定資産減価償却率">
          <a:extLst>
            <a:ext uri="{FF2B5EF4-FFF2-40B4-BE49-F238E27FC236}">
              <a16:creationId xmlns:a16="http://schemas.microsoft.com/office/drawing/2014/main" id="{CC681131-3E73-4591-B938-46B3C8FFDFBA}"/>
            </a:ext>
          </a:extLst>
        </xdr:cNvPr>
        <xdr:cNvSpPr txBox="1"/>
      </xdr:nvSpPr>
      <xdr:spPr>
        <a:xfrm>
          <a:off x="927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A4A986B-DB89-4095-8691-656FF3A2C3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B23AA69-AEFE-4072-A077-1C82F7378A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E65146A-EFA9-4A2E-BED1-B39FF80353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00B353B-C511-4840-8CD3-967ED1F45BC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3E0E14D-0E7F-4741-BA5B-40D67A9D48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F5A4D5E-5AAF-4E91-927E-A05B7C567AE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91E8BE2-ED52-4800-BA92-79085B93ED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7178A2A-82ED-4D8B-988F-FA47982269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08D2A5F-2FDA-46EA-AF47-B443BEC81B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70E5E58-B89F-4F99-863D-4DD8678FBB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B6E4A521-F5E6-4422-B578-2E87615EC80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46CDB43A-B808-4C4F-A8DB-F6977A2BCC0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B6DDA79C-1CCF-42D0-8B7C-5810A927AC8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C1C1978A-77E3-4C29-8397-16FA2C2D9AD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EDA3F92C-73A6-4ED8-83A2-08AE023FA6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92D07965-3F30-4ED6-B423-E2594A44435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296D1B35-E3B7-45DC-A173-01C73623C90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FDD4051-569D-4A15-AE49-100312DE90F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71DB264-1B3D-4680-A977-7756235E30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1D6C860-FE17-4622-BB66-EC7598C6D9D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CC5A012-C617-47D0-B5BB-19F4128D3A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48A24D69-CC88-4186-A1F1-0819E184F1E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FE4FED1-3B8C-47DC-8BC8-4DAA8C2B7F5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52CA3498-7E66-4DC1-8632-C4B1326AD3C6}"/>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473F58F0-13C8-45D8-8E55-8BD990B23C2A}"/>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B618F73D-0120-4853-95D6-B982B43F8F9E}"/>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3A96D5E9-67F7-4BB6-9F66-ABEDFB2C1C0C}"/>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1DE54D63-3616-4324-BFCC-B9DC3C9B1403}"/>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1EB4F3AF-A66A-48AE-BC81-0CAC52C56D08}"/>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6D6E547-A50E-4E8A-BCE9-DCE8239AF303}"/>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151B59D2-7856-4EFE-BCCB-7475921A08C4}"/>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E5AF8968-4502-46D0-B30F-94499858EF04}"/>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119EF29B-5679-4643-BB87-02AB78654852}"/>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670E2ED3-7E1F-4AF1-96B2-7AC1FF0A918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680F388-1FC8-4186-A5E8-728714D064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8C19EDC-B5D7-4069-A782-511DC30290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3D46C79-C39B-484C-AEA6-9B5468815C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CE5F358-8826-49F4-8175-22734DDAA4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A0231F4-D69A-4ADA-A8FB-8C78FB1E73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73444</xdr:rowOff>
    </xdr:from>
    <xdr:to>
      <xdr:col>55</xdr:col>
      <xdr:colOff>50800</xdr:colOff>
      <xdr:row>84</xdr:row>
      <xdr:rowOff>3594</xdr:rowOff>
    </xdr:to>
    <xdr:sp macro="" textlink="">
      <xdr:nvSpPr>
        <xdr:cNvPr id="361" name="楕円 360">
          <a:extLst>
            <a:ext uri="{FF2B5EF4-FFF2-40B4-BE49-F238E27FC236}">
              <a16:creationId xmlns:a16="http://schemas.microsoft.com/office/drawing/2014/main" id="{D2C050F5-3336-4C90-992F-61C7F448DAA8}"/>
            </a:ext>
          </a:extLst>
        </xdr:cNvPr>
        <xdr:cNvSpPr/>
      </xdr:nvSpPr>
      <xdr:spPr>
        <a:xfrm>
          <a:off x="10426700" y="143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96321</xdr:rowOff>
    </xdr:from>
    <xdr:ext cx="534377" cy="259045"/>
    <xdr:sp macro="" textlink="">
      <xdr:nvSpPr>
        <xdr:cNvPr id="362" name="【公営住宅】&#10;一人当たり面積該当値テキスト">
          <a:extLst>
            <a:ext uri="{FF2B5EF4-FFF2-40B4-BE49-F238E27FC236}">
              <a16:creationId xmlns:a16="http://schemas.microsoft.com/office/drawing/2014/main" id="{80F45138-A6A6-4FF5-B25B-AF266862E3CA}"/>
            </a:ext>
          </a:extLst>
        </xdr:cNvPr>
        <xdr:cNvSpPr txBox="1"/>
      </xdr:nvSpPr>
      <xdr:spPr>
        <a:xfrm>
          <a:off x="10515600" y="141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65709</xdr:rowOff>
    </xdr:from>
    <xdr:to>
      <xdr:col>50</xdr:col>
      <xdr:colOff>165100</xdr:colOff>
      <xdr:row>83</xdr:row>
      <xdr:rowOff>167309</xdr:rowOff>
    </xdr:to>
    <xdr:sp macro="" textlink="">
      <xdr:nvSpPr>
        <xdr:cNvPr id="363" name="楕円 362">
          <a:extLst>
            <a:ext uri="{FF2B5EF4-FFF2-40B4-BE49-F238E27FC236}">
              <a16:creationId xmlns:a16="http://schemas.microsoft.com/office/drawing/2014/main" id="{8C55BD8A-2BD4-49A3-AD7B-F081E65B8B9D}"/>
            </a:ext>
          </a:extLst>
        </xdr:cNvPr>
        <xdr:cNvSpPr/>
      </xdr:nvSpPr>
      <xdr:spPr>
        <a:xfrm>
          <a:off x="9588500" y="1429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116509</xdr:rowOff>
    </xdr:from>
    <xdr:to>
      <xdr:col>55</xdr:col>
      <xdr:colOff>0</xdr:colOff>
      <xdr:row>83</xdr:row>
      <xdr:rowOff>124244</xdr:rowOff>
    </xdr:to>
    <xdr:cxnSp macro="">
      <xdr:nvCxnSpPr>
        <xdr:cNvPr id="364" name="直線コネクタ 363">
          <a:extLst>
            <a:ext uri="{FF2B5EF4-FFF2-40B4-BE49-F238E27FC236}">
              <a16:creationId xmlns:a16="http://schemas.microsoft.com/office/drawing/2014/main" id="{30C03328-2B18-4362-8AAD-14CAB970997F}"/>
            </a:ext>
          </a:extLst>
        </xdr:cNvPr>
        <xdr:cNvCxnSpPr/>
      </xdr:nvCxnSpPr>
      <xdr:spPr>
        <a:xfrm>
          <a:off x="9639300" y="14346859"/>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83274</xdr:rowOff>
    </xdr:from>
    <xdr:to>
      <xdr:col>46</xdr:col>
      <xdr:colOff>38100</xdr:colOff>
      <xdr:row>84</xdr:row>
      <xdr:rowOff>13424</xdr:rowOff>
    </xdr:to>
    <xdr:sp macro="" textlink="">
      <xdr:nvSpPr>
        <xdr:cNvPr id="365" name="楕円 364">
          <a:extLst>
            <a:ext uri="{FF2B5EF4-FFF2-40B4-BE49-F238E27FC236}">
              <a16:creationId xmlns:a16="http://schemas.microsoft.com/office/drawing/2014/main" id="{6F55CC7D-6116-482C-AD0B-EF72A934A51F}"/>
            </a:ext>
          </a:extLst>
        </xdr:cNvPr>
        <xdr:cNvSpPr/>
      </xdr:nvSpPr>
      <xdr:spPr>
        <a:xfrm>
          <a:off x="8699500" y="143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116509</xdr:rowOff>
    </xdr:from>
    <xdr:to>
      <xdr:col>50</xdr:col>
      <xdr:colOff>114300</xdr:colOff>
      <xdr:row>83</xdr:row>
      <xdr:rowOff>134074</xdr:rowOff>
    </xdr:to>
    <xdr:cxnSp macro="">
      <xdr:nvCxnSpPr>
        <xdr:cNvPr id="366" name="直線コネクタ 365">
          <a:extLst>
            <a:ext uri="{FF2B5EF4-FFF2-40B4-BE49-F238E27FC236}">
              <a16:creationId xmlns:a16="http://schemas.microsoft.com/office/drawing/2014/main" id="{2902B777-2926-4163-A560-D662EC06C56B}"/>
            </a:ext>
          </a:extLst>
        </xdr:cNvPr>
        <xdr:cNvCxnSpPr/>
      </xdr:nvCxnSpPr>
      <xdr:spPr>
        <a:xfrm flipV="1">
          <a:off x="8750300" y="14346859"/>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87618</xdr:rowOff>
    </xdr:from>
    <xdr:to>
      <xdr:col>41</xdr:col>
      <xdr:colOff>101600</xdr:colOff>
      <xdr:row>84</xdr:row>
      <xdr:rowOff>17768</xdr:rowOff>
    </xdr:to>
    <xdr:sp macro="" textlink="">
      <xdr:nvSpPr>
        <xdr:cNvPr id="367" name="楕円 366">
          <a:extLst>
            <a:ext uri="{FF2B5EF4-FFF2-40B4-BE49-F238E27FC236}">
              <a16:creationId xmlns:a16="http://schemas.microsoft.com/office/drawing/2014/main" id="{DA95F23B-AD3F-4990-9577-BCC087A44EE0}"/>
            </a:ext>
          </a:extLst>
        </xdr:cNvPr>
        <xdr:cNvSpPr/>
      </xdr:nvSpPr>
      <xdr:spPr>
        <a:xfrm>
          <a:off x="7810500" y="143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134074</xdr:rowOff>
    </xdr:from>
    <xdr:to>
      <xdr:col>45</xdr:col>
      <xdr:colOff>177800</xdr:colOff>
      <xdr:row>83</xdr:row>
      <xdr:rowOff>138418</xdr:rowOff>
    </xdr:to>
    <xdr:cxnSp macro="">
      <xdr:nvCxnSpPr>
        <xdr:cNvPr id="368" name="直線コネクタ 367">
          <a:extLst>
            <a:ext uri="{FF2B5EF4-FFF2-40B4-BE49-F238E27FC236}">
              <a16:creationId xmlns:a16="http://schemas.microsoft.com/office/drawing/2014/main" id="{02669B23-1063-4788-B8A2-EFCE65DE962F}"/>
            </a:ext>
          </a:extLst>
        </xdr:cNvPr>
        <xdr:cNvCxnSpPr/>
      </xdr:nvCxnSpPr>
      <xdr:spPr>
        <a:xfrm flipV="1">
          <a:off x="7861300" y="1436442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86474</xdr:rowOff>
    </xdr:from>
    <xdr:to>
      <xdr:col>36</xdr:col>
      <xdr:colOff>165100</xdr:colOff>
      <xdr:row>84</xdr:row>
      <xdr:rowOff>16624</xdr:rowOff>
    </xdr:to>
    <xdr:sp macro="" textlink="">
      <xdr:nvSpPr>
        <xdr:cNvPr id="369" name="楕円 368">
          <a:extLst>
            <a:ext uri="{FF2B5EF4-FFF2-40B4-BE49-F238E27FC236}">
              <a16:creationId xmlns:a16="http://schemas.microsoft.com/office/drawing/2014/main" id="{3F24B298-925E-46E2-97D7-A8A6FB1CE7EB}"/>
            </a:ext>
          </a:extLst>
        </xdr:cNvPr>
        <xdr:cNvSpPr/>
      </xdr:nvSpPr>
      <xdr:spPr>
        <a:xfrm>
          <a:off x="6921500" y="143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137274</xdr:rowOff>
    </xdr:from>
    <xdr:to>
      <xdr:col>41</xdr:col>
      <xdr:colOff>50800</xdr:colOff>
      <xdr:row>83</xdr:row>
      <xdr:rowOff>138418</xdr:rowOff>
    </xdr:to>
    <xdr:cxnSp macro="">
      <xdr:nvCxnSpPr>
        <xdr:cNvPr id="370" name="直線コネクタ 369">
          <a:extLst>
            <a:ext uri="{FF2B5EF4-FFF2-40B4-BE49-F238E27FC236}">
              <a16:creationId xmlns:a16="http://schemas.microsoft.com/office/drawing/2014/main" id="{FE383D8B-EBD2-441B-956D-700B8C0C47BD}"/>
            </a:ext>
          </a:extLst>
        </xdr:cNvPr>
        <xdr:cNvCxnSpPr/>
      </xdr:nvCxnSpPr>
      <xdr:spPr>
        <a:xfrm>
          <a:off x="6972300" y="143676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E0E824A1-E673-44EA-8F61-7EF1DFF9DC5C}"/>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B1194328-D619-4366-B0B0-0BCC4537DFAC}"/>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B1F4B0CA-315A-4138-89FB-6FE989B8A960}"/>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463A6F61-C2D2-4D64-A758-13F4178218B7}"/>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82</xdr:row>
      <xdr:rowOff>12386</xdr:rowOff>
    </xdr:from>
    <xdr:ext cx="534377" cy="259045"/>
    <xdr:sp macro="" textlink="">
      <xdr:nvSpPr>
        <xdr:cNvPr id="375" name="n_1mainValue【公営住宅】&#10;一人当たり面積">
          <a:extLst>
            <a:ext uri="{FF2B5EF4-FFF2-40B4-BE49-F238E27FC236}">
              <a16:creationId xmlns:a16="http://schemas.microsoft.com/office/drawing/2014/main" id="{2BF2CF9D-E84E-4E50-BD91-3BD2E4809019}"/>
            </a:ext>
          </a:extLst>
        </xdr:cNvPr>
        <xdr:cNvSpPr txBox="1"/>
      </xdr:nvSpPr>
      <xdr:spPr>
        <a:xfrm>
          <a:off x="9359411" y="140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82</xdr:row>
      <xdr:rowOff>29951</xdr:rowOff>
    </xdr:from>
    <xdr:ext cx="534377" cy="259045"/>
    <xdr:sp macro="" textlink="">
      <xdr:nvSpPr>
        <xdr:cNvPr id="376" name="n_2mainValue【公営住宅】&#10;一人当たり面積">
          <a:extLst>
            <a:ext uri="{FF2B5EF4-FFF2-40B4-BE49-F238E27FC236}">
              <a16:creationId xmlns:a16="http://schemas.microsoft.com/office/drawing/2014/main" id="{7576B513-984C-4F1D-8899-B3BCAE33B991}"/>
            </a:ext>
          </a:extLst>
        </xdr:cNvPr>
        <xdr:cNvSpPr txBox="1"/>
      </xdr:nvSpPr>
      <xdr:spPr>
        <a:xfrm>
          <a:off x="8483111" y="140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82</xdr:row>
      <xdr:rowOff>34295</xdr:rowOff>
    </xdr:from>
    <xdr:ext cx="534377" cy="259045"/>
    <xdr:sp macro="" textlink="">
      <xdr:nvSpPr>
        <xdr:cNvPr id="377" name="n_3mainValue【公営住宅】&#10;一人当たり面積">
          <a:extLst>
            <a:ext uri="{FF2B5EF4-FFF2-40B4-BE49-F238E27FC236}">
              <a16:creationId xmlns:a16="http://schemas.microsoft.com/office/drawing/2014/main" id="{9E6E6368-2009-49B7-8341-62B785DF321B}"/>
            </a:ext>
          </a:extLst>
        </xdr:cNvPr>
        <xdr:cNvSpPr txBox="1"/>
      </xdr:nvSpPr>
      <xdr:spPr>
        <a:xfrm>
          <a:off x="7594111" y="140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82</xdr:row>
      <xdr:rowOff>33151</xdr:rowOff>
    </xdr:from>
    <xdr:ext cx="534377" cy="259045"/>
    <xdr:sp macro="" textlink="">
      <xdr:nvSpPr>
        <xdr:cNvPr id="378" name="n_4mainValue【公営住宅】&#10;一人当たり面積">
          <a:extLst>
            <a:ext uri="{FF2B5EF4-FFF2-40B4-BE49-F238E27FC236}">
              <a16:creationId xmlns:a16="http://schemas.microsoft.com/office/drawing/2014/main" id="{1A914080-AF13-4683-B955-96A090B7EA65}"/>
            </a:ext>
          </a:extLst>
        </xdr:cNvPr>
        <xdr:cNvSpPr txBox="1"/>
      </xdr:nvSpPr>
      <xdr:spPr>
        <a:xfrm>
          <a:off x="6705111" y="140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0B426A8-180F-4119-B941-52B68ABA19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5EE61EA-143F-442E-8DE1-7768BF68E6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E0E9738-1231-46E1-82C3-06F7FACAEB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3D60342-2610-4F1D-8DDD-1B26735AF86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F9F9B04-E73D-4518-8948-DC0C9A67C8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BC49324-3408-4BDC-88DC-EE4A1BB196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E085751-3D8D-43E6-AE55-E5D0C6D33F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F07190F-7575-41BA-AFB7-AAE52BC816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4F616D9-0B6D-4042-AC5A-60DB42046F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A41BB9F-EA3B-4DB7-BE0B-B913C6E262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881C329-D644-4106-8C14-1F66041826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9AE27FE-8E21-4030-8587-EAD1BC5B3B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547D2A4-7835-483F-9FA5-9545F3721A7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68EF591-5CB5-43CE-9C13-8E858C713B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AFF19A7-BEE1-4C32-9435-F728F019B1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C6626D8F-221D-43B1-A7A6-701B8E7FD81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80AC11CA-1DEA-4376-864C-7567E69973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1CA79B0-5BB7-4D63-9CA3-DF8D8A4F5C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FF5D041-B6EA-4437-83DC-3EF893E6C1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84ACB32-2A6B-4561-9818-B854F7F303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2560DA1-1758-4E54-AD34-9D3F950FDF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5608B7E-599B-4DF8-9B70-6AB5BF199B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272F7AF-1AFF-4152-82A9-0001F0FB2F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E952BCF-53C1-4167-93F4-AB9F54F1225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C0DD8BF3-691C-4996-BBC5-352142678FC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C0E6C8C0-0C78-43D5-B5E1-9986F1DE91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F207BAEA-B7A0-4E94-964D-72812A49D00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6051A810-222C-48FE-AF43-0E59142973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7F313BF9-C46B-445D-BCD5-E6D24E671C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42043ADE-080E-47FD-8EA1-3C2D7440C8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5693D7EC-DC6D-4692-ACFF-5C97CE3F97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B1DFD2CF-1024-406B-B7B8-7580234D412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21B31121-CAF7-437A-A712-D9742E81AD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74DBBC3B-9645-4A32-A531-F5C1798335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21E0155D-7D71-4A32-9C9E-B4BB6F9B9B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48FD6586-56FD-4043-834F-E7E54C1925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D79EBA7C-A04B-4475-B0A6-374C031A2E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C6E298C3-FD09-440C-A076-C38E5D6BD5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55A20D15-602F-44A0-A257-752E9B7A91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A31B9BB7-D9E2-483C-9801-5E3EB26C86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88BB5580-1EE3-4ABD-B72C-AEF06F8EBA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2001F7C4-E0B2-41CB-9D29-982AFC689C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34270C2-9C9E-4B48-B9E7-120E11BE3C2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26C2635D-25EB-4984-B8D9-A046F67B0EA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B3F07C5A-7FE3-497F-8D9F-E202949B5FF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4D80642B-6B40-4AA3-8D07-E0E30DF6C81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1982DCA4-5882-4D0D-B8AA-442174E2AE0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BA9E06B9-40D8-4803-9A70-979ED0EC419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2BCFE903-DC81-4E24-AAEA-2B8B5A96ED3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58476118-2DF2-47FD-AC66-3A1FF0A1018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2D696A5C-B30C-4DC0-B051-B98AD84B52B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B95CCE82-4358-4581-96C8-0004AF0E1A0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9E38D380-8791-4B28-AB53-9E7AAA2B992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9EF378B8-8F01-4D23-9519-B627300C3A9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3D7B3552-4A5A-48FA-A10B-18F4656F2C3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5EDAE1BA-6A3A-4499-9A01-03D0FBC436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654EBB4D-1664-4D29-A1BB-6CF2106C90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a:extLst>
            <a:ext uri="{FF2B5EF4-FFF2-40B4-BE49-F238E27FC236}">
              <a16:creationId xmlns:a16="http://schemas.microsoft.com/office/drawing/2014/main" id="{F5950D56-00D0-413A-91C1-CB6ADA9659F1}"/>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a:extLst>
            <a:ext uri="{FF2B5EF4-FFF2-40B4-BE49-F238E27FC236}">
              <a16:creationId xmlns:a16="http://schemas.microsoft.com/office/drawing/2014/main" id="{F18CDEE0-D5ED-42E6-B055-016309146F3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a:extLst>
            <a:ext uri="{FF2B5EF4-FFF2-40B4-BE49-F238E27FC236}">
              <a16:creationId xmlns:a16="http://schemas.microsoft.com/office/drawing/2014/main" id="{DDB6E0E6-8DA3-4355-A1F4-EC3DF25CC22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8284660B-B67A-41C1-BBAD-1EE2D998B152}"/>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a:extLst>
            <a:ext uri="{FF2B5EF4-FFF2-40B4-BE49-F238E27FC236}">
              <a16:creationId xmlns:a16="http://schemas.microsoft.com/office/drawing/2014/main" id="{1C56DBCD-9D10-459C-82AD-169E19D18F0D}"/>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D41E4692-4316-4DA6-86AE-AEC81D5C13E6}"/>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a:extLst>
            <a:ext uri="{FF2B5EF4-FFF2-40B4-BE49-F238E27FC236}">
              <a16:creationId xmlns:a16="http://schemas.microsoft.com/office/drawing/2014/main" id="{9A83FB9F-B798-48B7-ADA3-4CE1F9CD255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43" name="フローチャート: 判断 442">
          <a:extLst>
            <a:ext uri="{FF2B5EF4-FFF2-40B4-BE49-F238E27FC236}">
              <a16:creationId xmlns:a16="http://schemas.microsoft.com/office/drawing/2014/main" id="{F2FF6A31-F73D-484E-81E3-C49BEC0AB7BC}"/>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44" name="フローチャート: 判断 443">
          <a:extLst>
            <a:ext uri="{FF2B5EF4-FFF2-40B4-BE49-F238E27FC236}">
              <a16:creationId xmlns:a16="http://schemas.microsoft.com/office/drawing/2014/main" id="{CB86BCDB-F501-4B44-8F58-B7B67C1D5E48}"/>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45" name="フローチャート: 判断 444">
          <a:extLst>
            <a:ext uri="{FF2B5EF4-FFF2-40B4-BE49-F238E27FC236}">
              <a16:creationId xmlns:a16="http://schemas.microsoft.com/office/drawing/2014/main" id="{39306EA9-E3DB-4B34-8473-EB102A176086}"/>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46" name="フローチャート: 判断 445">
          <a:extLst>
            <a:ext uri="{FF2B5EF4-FFF2-40B4-BE49-F238E27FC236}">
              <a16:creationId xmlns:a16="http://schemas.microsoft.com/office/drawing/2014/main" id="{96E9BEB3-000A-4467-86E1-5079E3D0504A}"/>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FA30E44A-1158-40E5-8276-B4B7963976E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E78BA7D-F714-47E9-84F1-6641358968E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B374D9AD-35AC-491A-BB08-BFDEE9ACBE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F6E07E4B-D789-4DE6-9409-D997259C71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AB9C99C9-962F-4E85-A979-706CEFD67D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452" name="楕円 451">
          <a:extLst>
            <a:ext uri="{FF2B5EF4-FFF2-40B4-BE49-F238E27FC236}">
              <a16:creationId xmlns:a16="http://schemas.microsoft.com/office/drawing/2014/main" id="{BE6D0689-B683-425B-8901-872C5F82DD9A}"/>
            </a:ext>
          </a:extLst>
        </xdr:cNvPr>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8958F0D8-3808-44E7-BA22-335A02C5A1E7}"/>
            </a:ext>
          </a:extLst>
        </xdr:cNvPr>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454" name="楕円 453">
          <a:extLst>
            <a:ext uri="{FF2B5EF4-FFF2-40B4-BE49-F238E27FC236}">
              <a16:creationId xmlns:a16="http://schemas.microsoft.com/office/drawing/2014/main" id="{FAA280EC-28EC-46BF-93EE-C5A877234FCE}"/>
            </a:ext>
          </a:extLst>
        </xdr:cNvPr>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63</xdr:row>
      <xdr:rowOff>22860</xdr:rowOff>
    </xdr:to>
    <xdr:cxnSp macro="">
      <xdr:nvCxnSpPr>
        <xdr:cNvPr id="455" name="直線コネクタ 454">
          <a:extLst>
            <a:ext uri="{FF2B5EF4-FFF2-40B4-BE49-F238E27FC236}">
              <a16:creationId xmlns:a16="http://schemas.microsoft.com/office/drawing/2014/main" id="{A03E17C4-B53C-4274-AE41-01061BCBBD96}"/>
            </a:ext>
          </a:extLst>
        </xdr:cNvPr>
        <xdr:cNvCxnSpPr/>
      </xdr:nvCxnSpPr>
      <xdr:spPr>
        <a:xfrm>
          <a:off x="15481300" y="107964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87993</xdr:rowOff>
    </xdr:from>
    <xdr:to>
      <xdr:col>76</xdr:col>
      <xdr:colOff>165100</xdr:colOff>
      <xdr:row>63</xdr:row>
      <xdr:rowOff>18143</xdr:rowOff>
    </xdr:to>
    <xdr:sp macro="" textlink="">
      <xdr:nvSpPr>
        <xdr:cNvPr id="456" name="楕円 455">
          <a:extLst>
            <a:ext uri="{FF2B5EF4-FFF2-40B4-BE49-F238E27FC236}">
              <a16:creationId xmlns:a16="http://schemas.microsoft.com/office/drawing/2014/main" id="{5A6381A0-E230-48BB-9AFC-0F490A1A31B5}"/>
            </a:ext>
          </a:extLst>
        </xdr:cNvPr>
        <xdr:cNvSpPr/>
      </xdr:nvSpPr>
      <xdr:spPr>
        <a:xfrm>
          <a:off x="14541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138793</xdr:rowOff>
    </xdr:from>
    <xdr:to>
      <xdr:col>81</xdr:col>
      <xdr:colOff>50800</xdr:colOff>
      <xdr:row>62</xdr:row>
      <xdr:rowOff>166551</xdr:rowOff>
    </xdr:to>
    <xdr:cxnSp macro="">
      <xdr:nvCxnSpPr>
        <xdr:cNvPr id="457" name="直線コネクタ 456">
          <a:extLst>
            <a:ext uri="{FF2B5EF4-FFF2-40B4-BE49-F238E27FC236}">
              <a16:creationId xmlns:a16="http://schemas.microsoft.com/office/drawing/2014/main" id="{4DEFB4E9-B59E-4BA2-96AF-DFE80548F7E7}"/>
            </a:ext>
          </a:extLst>
        </xdr:cNvPr>
        <xdr:cNvCxnSpPr/>
      </xdr:nvCxnSpPr>
      <xdr:spPr>
        <a:xfrm>
          <a:off x="14592300" y="107686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60234</xdr:rowOff>
    </xdr:from>
    <xdr:to>
      <xdr:col>72</xdr:col>
      <xdr:colOff>38100</xdr:colOff>
      <xdr:row>62</xdr:row>
      <xdr:rowOff>161834</xdr:rowOff>
    </xdr:to>
    <xdr:sp macro="" textlink="">
      <xdr:nvSpPr>
        <xdr:cNvPr id="458" name="楕円 457">
          <a:extLst>
            <a:ext uri="{FF2B5EF4-FFF2-40B4-BE49-F238E27FC236}">
              <a16:creationId xmlns:a16="http://schemas.microsoft.com/office/drawing/2014/main" id="{F823AB35-D5BE-4EAD-A977-E6C77AAEDF74}"/>
            </a:ext>
          </a:extLst>
        </xdr:cNvPr>
        <xdr:cNvSpPr/>
      </xdr:nvSpPr>
      <xdr:spPr>
        <a:xfrm>
          <a:off x="1365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111034</xdr:rowOff>
    </xdr:from>
    <xdr:to>
      <xdr:col>76</xdr:col>
      <xdr:colOff>114300</xdr:colOff>
      <xdr:row>62</xdr:row>
      <xdr:rowOff>138793</xdr:rowOff>
    </xdr:to>
    <xdr:cxnSp macro="">
      <xdr:nvCxnSpPr>
        <xdr:cNvPr id="459" name="直線コネクタ 458">
          <a:extLst>
            <a:ext uri="{FF2B5EF4-FFF2-40B4-BE49-F238E27FC236}">
              <a16:creationId xmlns:a16="http://schemas.microsoft.com/office/drawing/2014/main" id="{EF9824DD-8A75-43AA-B415-1D0A84CDFE81}"/>
            </a:ext>
          </a:extLst>
        </xdr:cNvPr>
        <xdr:cNvCxnSpPr/>
      </xdr:nvCxnSpPr>
      <xdr:spPr>
        <a:xfrm>
          <a:off x="13703300" y="1074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32476</xdr:rowOff>
    </xdr:from>
    <xdr:to>
      <xdr:col>67</xdr:col>
      <xdr:colOff>101600</xdr:colOff>
      <xdr:row>62</xdr:row>
      <xdr:rowOff>134076</xdr:rowOff>
    </xdr:to>
    <xdr:sp macro="" textlink="">
      <xdr:nvSpPr>
        <xdr:cNvPr id="460" name="楕円 459">
          <a:extLst>
            <a:ext uri="{FF2B5EF4-FFF2-40B4-BE49-F238E27FC236}">
              <a16:creationId xmlns:a16="http://schemas.microsoft.com/office/drawing/2014/main" id="{C86EF68F-1483-4430-BDEE-E3491F792920}"/>
            </a:ext>
          </a:extLst>
        </xdr:cNvPr>
        <xdr:cNvSpPr/>
      </xdr:nvSpPr>
      <xdr:spPr>
        <a:xfrm>
          <a:off x="12763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83276</xdr:rowOff>
    </xdr:from>
    <xdr:to>
      <xdr:col>71</xdr:col>
      <xdr:colOff>177800</xdr:colOff>
      <xdr:row>62</xdr:row>
      <xdr:rowOff>111034</xdr:rowOff>
    </xdr:to>
    <xdr:cxnSp macro="">
      <xdr:nvCxnSpPr>
        <xdr:cNvPr id="461" name="直線コネクタ 460">
          <a:extLst>
            <a:ext uri="{FF2B5EF4-FFF2-40B4-BE49-F238E27FC236}">
              <a16:creationId xmlns:a16="http://schemas.microsoft.com/office/drawing/2014/main" id="{0048FB67-8A72-43F1-AC8A-05726A9CB62A}"/>
            </a:ext>
          </a:extLst>
        </xdr:cNvPr>
        <xdr:cNvCxnSpPr/>
      </xdr:nvCxnSpPr>
      <xdr:spPr>
        <a:xfrm>
          <a:off x="12814300" y="107131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462" name="n_1aveValue【学校施設】&#10;有形固定資産減価償却率">
          <a:extLst>
            <a:ext uri="{FF2B5EF4-FFF2-40B4-BE49-F238E27FC236}">
              <a16:creationId xmlns:a16="http://schemas.microsoft.com/office/drawing/2014/main" id="{8D4CF3AD-E28A-4F4F-8634-45169DA7B243}"/>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463" name="n_2aveValue【学校施設】&#10;有形固定資産減価償却率">
          <a:extLst>
            <a:ext uri="{FF2B5EF4-FFF2-40B4-BE49-F238E27FC236}">
              <a16:creationId xmlns:a16="http://schemas.microsoft.com/office/drawing/2014/main" id="{C8A83B68-2977-4C3B-B2CE-B00144F6E947}"/>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64" name="n_3aveValue【学校施設】&#10;有形固定資産減価償却率">
          <a:extLst>
            <a:ext uri="{FF2B5EF4-FFF2-40B4-BE49-F238E27FC236}">
              <a16:creationId xmlns:a16="http://schemas.microsoft.com/office/drawing/2014/main" id="{F47D67C3-EE58-45B8-9A9C-095F071FA55D}"/>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465" name="n_4aveValue【学校施設】&#10;有形固定資産減価償却率">
          <a:extLst>
            <a:ext uri="{FF2B5EF4-FFF2-40B4-BE49-F238E27FC236}">
              <a16:creationId xmlns:a16="http://schemas.microsoft.com/office/drawing/2014/main" id="{4A5C0057-23EF-45D7-A8F5-CCA475B3F4EA}"/>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466" name="n_1mainValue【学校施設】&#10;有形固定資産減価償却率">
          <a:extLst>
            <a:ext uri="{FF2B5EF4-FFF2-40B4-BE49-F238E27FC236}">
              <a16:creationId xmlns:a16="http://schemas.microsoft.com/office/drawing/2014/main" id="{50085A65-7E06-4E3A-8071-962204396DA7}"/>
            </a:ext>
          </a:extLst>
        </xdr:cNvPr>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9270</xdr:rowOff>
    </xdr:from>
    <xdr:ext cx="405111" cy="259045"/>
    <xdr:sp macro="" textlink="">
      <xdr:nvSpPr>
        <xdr:cNvPr id="467" name="n_2mainValue【学校施設】&#10;有形固定資産減価償却率">
          <a:extLst>
            <a:ext uri="{FF2B5EF4-FFF2-40B4-BE49-F238E27FC236}">
              <a16:creationId xmlns:a16="http://schemas.microsoft.com/office/drawing/2014/main" id="{962B0B2D-7163-4106-8C63-79078B3B1E8E}"/>
            </a:ext>
          </a:extLst>
        </xdr:cNvPr>
        <xdr:cNvSpPr txBox="1"/>
      </xdr:nvSpPr>
      <xdr:spPr>
        <a:xfrm>
          <a:off x="14389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152961</xdr:rowOff>
    </xdr:from>
    <xdr:ext cx="405111" cy="259045"/>
    <xdr:sp macro="" textlink="">
      <xdr:nvSpPr>
        <xdr:cNvPr id="468" name="n_3mainValue【学校施設】&#10;有形固定資産減価償却率">
          <a:extLst>
            <a:ext uri="{FF2B5EF4-FFF2-40B4-BE49-F238E27FC236}">
              <a16:creationId xmlns:a16="http://schemas.microsoft.com/office/drawing/2014/main" id="{70A32341-8B75-4781-8507-C5AEA6EBD267}"/>
            </a:ext>
          </a:extLst>
        </xdr:cNvPr>
        <xdr:cNvSpPr txBox="1"/>
      </xdr:nvSpPr>
      <xdr:spPr>
        <a:xfrm>
          <a:off x="13500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125203</xdr:rowOff>
    </xdr:from>
    <xdr:ext cx="405111" cy="259045"/>
    <xdr:sp macro="" textlink="">
      <xdr:nvSpPr>
        <xdr:cNvPr id="469" name="n_4mainValue【学校施設】&#10;有形固定資産減価償却率">
          <a:extLst>
            <a:ext uri="{FF2B5EF4-FFF2-40B4-BE49-F238E27FC236}">
              <a16:creationId xmlns:a16="http://schemas.microsoft.com/office/drawing/2014/main" id="{18A2EA25-43FC-4DBA-B173-71A74FBD3ABB}"/>
            </a:ext>
          </a:extLst>
        </xdr:cNvPr>
        <xdr:cNvSpPr txBox="1"/>
      </xdr:nvSpPr>
      <xdr:spPr>
        <a:xfrm>
          <a:off x="12611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C5E2EA7D-B7D2-41B9-890F-3D3648222D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1E827DEC-21C4-43F1-9C2D-71D645D914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DB8378D4-2B02-4B4D-A0B3-C27E7209F2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B879295D-D06B-4AE6-A119-F97D70D503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9A6D5FB1-5763-49E2-888F-4D8B343771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EBB8E2BD-3D9B-4095-A654-D57DB42412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2D8FBD1C-186C-4589-A8C5-D01DA4FD77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D688D861-0A1B-4C52-A629-1A6F999BFC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D852F202-C55A-4D99-9599-F31FB2097C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732306FB-6F11-45D9-B3AC-7606C87B46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a16="http://schemas.microsoft.com/office/drawing/2014/main" id="{943A0743-BCF3-4861-8F28-F189CED562B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a16="http://schemas.microsoft.com/office/drawing/2014/main" id="{E69BF758-A272-44B2-97B5-27273FB057D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a16="http://schemas.microsoft.com/office/drawing/2014/main" id="{10FF4FF9-B6C9-45B8-91B8-7D9B13D3D23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3" name="テキスト ボックス 482">
          <a:extLst>
            <a:ext uri="{FF2B5EF4-FFF2-40B4-BE49-F238E27FC236}">
              <a16:creationId xmlns:a16="http://schemas.microsoft.com/office/drawing/2014/main" id="{3AF913D9-0F44-46FF-8F8C-8B9C267191C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a16="http://schemas.microsoft.com/office/drawing/2014/main" id="{35E0718B-8CE1-452D-8AE0-CE8315AC91A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5" name="テキスト ボックス 484">
          <a:extLst>
            <a:ext uri="{FF2B5EF4-FFF2-40B4-BE49-F238E27FC236}">
              <a16:creationId xmlns:a16="http://schemas.microsoft.com/office/drawing/2014/main" id="{5355F9A8-897E-4DAC-BF5D-9DE1C5D7045C}"/>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a16="http://schemas.microsoft.com/office/drawing/2014/main" id="{D3C89708-9C57-4958-BE1C-D09723C92FA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7" name="テキスト ボックス 486">
          <a:extLst>
            <a:ext uri="{FF2B5EF4-FFF2-40B4-BE49-F238E27FC236}">
              <a16:creationId xmlns:a16="http://schemas.microsoft.com/office/drawing/2014/main" id="{EB0F362D-AA62-4EE8-99EC-88F7ED9E8E9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6C22C58F-BA43-41C3-9658-93028B9C14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a:extLst>
            <a:ext uri="{FF2B5EF4-FFF2-40B4-BE49-F238E27FC236}">
              <a16:creationId xmlns:a16="http://schemas.microsoft.com/office/drawing/2014/main" id="{8CCD3168-CC77-4238-B8DB-AD76048B6B6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D10B80FB-C84B-4475-8664-3E0877F00C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91" name="直線コネクタ 490">
          <a:extLst>
            <a:ext uri="{FF2B5EF4-FFF2-40B4-BE49-F238E27FC236}">
              <a16:creationId xmlns:a16="http://schemas.microsoft.com/office/drawing/2014/main" id="{5E865EE2-2BB6-453B-B3B1-138712467A8E}"/>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92" name="【学校施設】&#10;一人当たり面積最小値テキスト">
          <a:extLst>
            <a:ext uri="{FF2B5EF4-FFF2-40B4-BE49-F238E27FC236}">
              <a16:creationId xmlns:a16="http://schemas.microsoft.com/office/drawing/2014/main" id="{6CC7A374-29B6-41E0-9104-ED732161C8E4}"/>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93" name="直線コネクタ 492">
          <a:extLst>
            <a:ext uri="{FF2B5EF4-FFF2-40B4-BE49-F238E27FC236}">
              <a16:creationId xmlns:a16="http://schemas.microsoft.com/office/drawing/2014/main" id="{F9467DA7-F08F-4B0D-9329-6E2E336CA08A}"/>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94" name="【学校施設】&#10;一人当たり面積最大値テキスト">
          <a:extLst>
            <a:ext uri="{FF2B5EF4-FFF2-40B4-BE49-F238E27FC236}">
              <a16:creationId xmlns:a16="http://schemas.microsoft.com/office/drawing/2014/main" id="{D69BE55D-532D-4171-9973-1ABD5917C3F5}"/>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95" name="直線コネクタ 494">
          <a:extLst>
            <a:ext uri="{FF2B5EF4-FFF2-40B4-BE49-F238E27FC236}">
              <a16:creationId xmlns:a16="http://schemas.microsoft.com/office/drawing/2014/main" id="{207A275C-C206-4AF0-9839-FBE319E9402B}"/>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496" name="【学校施設】&#10;一人当たり面積平均値テキスト">
          <a:extLst>
            <a:ext uri="{FF2B5EF4-FFF2-40B4-BE49-F238E27FC236}">
              <a16:creationId xmlns:a16="http://schemas.microsoft.com/office/drawing/2014/main" id="{90117DF6-11E3-4E3B-9143-1EAC39F92877}"/>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97" name="フローチャート: 判断 496">
          <a:extLst>
            <a:ext uri="{FF2B5EF4-FFF2-40B4-BE49-F238E27FC236}">
              <a16:creationId xmlns:a16="http://schemas.microsoft.com/office/drawing/2014/main" id="{DA0C37F2-D3EB-4C4C-9FF0-5AE35DFCE798}"/>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98" name="フローチャート: 判断 497">
          <a:extLst>
            <a:ext uri="{FF2B5EF4-FFF2-40B4-BE49-F238E27FC236}">
              <a16:creationId xmlns:a16="http://schemas.microsoft.com/office/drawing/2014/main" id="{C240B42E-E77C-43A6-A688-92AA2195E03E}"/>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99" name="フローチャート: 判断 498">
          <a:extLst>
            <a:ext uri="{FF2B5EF4-FFF2-40B4-BE49-F238E27FC236}">
              <a16:creationId xmlns:a16="http://schemas.microsoft.com/office/drawing/2014/main" id="{39BB725E-B072-4EEC-B582-B4FBCFA1E59A}"/>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00" name="フローチャート: 判断 499">
          <a:extLst>
            <a:ext uri="{FF2B5EF4-FFF2-40B4-BE49-F238E27FC236}">
              <a16:creationId xmlns:a16="http://schemas.microsoft.com/office/drawing/2014/main" id="{28441B48-5768-486E-A963-1827E1584B7C}"/>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01" name="フローチャート: 判断 500">
          <a:extLst>
            <a:ext uri="{FF2B5EF4-FFF2-40B4-BE49-F238E27FC236}">
              <a16:creationId xmlns:a16="http://schemas.microsoft.com/office/drawing/2014/main" id="{E77C1A91-EB16-4CB3-B493-AE9B6CD7164D}"/>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768BFC6-1BFD-4049-9523-C9B5B677304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75D1FF9-98B2-40FD-8A28-DB635CED9C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758F613-2257-4B85-9460-CCAAF479DD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0EAA8AE-D75B-44B0-9051-C538590291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B32045A-0838-47BE-BCB4-3FC46861B0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6441</xdr:rowOff>
    </xdr:from>
    <xdr:to>
      <xdr:col>116</xdr:col>
      <xdr:colOff>114300</xdr:colOff>
      <xdr:row>61</xdr:row>
      <xdr:rowOff>108041</xdr:rowOff>
    </xdr:to>
    <xdr:sp macro="" textlink="">
      <xdr:nvSpPr>
        <xdr:cNvPr id="507" name="楕円 506">
          <a:extLst>
            <a:ext uri="{FF2B5EF4-FFF2-40B4-BE49-F238E27FC236}">
              <a16:creationId xmlns:a16="http://schemas.microsoft.com/office/drawing/2014/main" id="{51C7F230-5950-44E8-9EF8-9AACCF87940F}"/>
            </a:ext>
          </a:extLst>
        </xdr:cNvPr>
        <xdr:cNvSpPr/>
      </xdr:nvSpPr>
      <xdr:spPr>
        <a:xfrm>
          <a:off x="22110700" y="104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29318</xdr:rowOff>
    </xdr:from>
    <xdr:ext cx="469744" cy="259045"/>
    <xdr:sp macro="" textlink="">
      <xdr:nvSpPr>
        <xdr:cNvPr id="508" name="【学校施設】&#10;一人当たり面積該当値テキスト">
          <a:extLst>
            <a:ext uri="{FF2B5EF4-FFF2-40B4-BE49-F238E27FC236}">
              <a16:creationId xmlns:a16="http://schemas.microsoft.com/office/drawing/2014/main" id="{65C0C7BE-616E-446A-81E2-06ED02ABAD68}"/>
            </a:ext>
          </a:extLst>
        </xdr:cNvPr>
        <xdr:cNvSpPr txBox="1"/>
      </xdr:nvSpPr>
      <xdr:spPr>
        <a:xfrm>
          <a:off x="22199600" y="1031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25736</xdr:rowOff>
    </xdr:from>
    <xdr:to>
      <xdr:col>112</xdr:col>
      <xdr:colOff>38100</xdr:colOff>
      <xdr:row>61</xdr:row>
      <xdr:rowOff>127336</xdr:rowOff>
    </xdr:to>
    <xdr:sp macro="" textlink="">
      <xdr:nvSpPr>
        <xdr:cNvPr id="509" name="楕円 508">
          <a:extLst>
            <a:ext uri="{FF2B5EF4-FFF2-40B4-BE49-F238E27FC236}">
              <a16:creationId xmlns:a16="http://schemas.microsoft.com/office/drawing/2014/main" id="{AB0034FF-E21B-4A73-A0D5-AC5A0D6C10E0}"/>
            </a:ext>
          </a:extLst>
        </xdr:cNvPr>
        <xdr:cNvSpPr/>
      </xdr:nvSpPr>
      <xdr:spPr>
        <a:xfrm>
          <a:off x="21272500" y="104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57241</xdr:rowOff>
    </xdr:from>
    <xdr:to>
      <xdr:col>116</xdr:col>
      <xdr:colOff>63500</xdr:colOff>
      <xdr:row>61</xdr:row>
      <xdr:rowOff>76536</xdr:rowOff>
    </xdr:to>
    <xdr:cxnSp macro="">
      <xdr:nvCxnSpPr>
        <xdr:cNvPr id="510" name="直線コネクタ 509">
          <a:extLst>
            <a:ext uri="{FF2B5EF4-FFF2-40B4-BE49-F238E27FC236}">
              <a16:creationId xmlns:a16="http://schemas.microsoft.com/office/drawing/2014/main" id="{89575710-7CBC-4CD6-A71D-C8C917DBEEEF}"/>
            </a:ext>
          </a:extLst>
        </xdr:cNvPr>
        <xdr:cNvCxnSpPr/>
      </xdr:nvCxnSpPr>
      <xdr:spPr>
        <a:xfrm flipV="1">
          <a:off x="21323300" y="10515691"/>
          <a:ext cx="8382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43429</xdr:rowOff>
    </xdr:from>
    <xdr:to>
      <xdr:col>107</xdr:col>
      <xdr:colOff>101600</xdr:colOff>
      <xdr:row>61</xdr:row>
      <xdr:rowOff>145029</xdr:rowOff>
    </xdr:to>
    <xdr:sp macro="" textlink="">
      <xdr:nvSpPr>
        <xdr:cNvPr id="511" name="楕円 510">
          <a:extLst>
            <a:ext uri="{FF2B5EF4-FFF2-40B4-BE49-F238E27FC236}">
              <a16:creationId xmlns:a16="http://schemas.microsoft.com/office/drawing/2014/main" id="{0DAC8D73-6AC5-4B0D-8087-653EE0D868FA}"/>
            </a:ext>
          </a:extLst>
        </xdr:cNvPr>
        <xdr:cNvSpPr/>
      </xdr:nvSpPr>
      <xdr:spPr>
        <a:xfrm>
          <a:off x="20383500" y="105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76536</xdr:rowOff>
    </xdr:from>
    <xdr:to>
      <xdr:col>111</xdr:col>
      <xdr:colOff>177800</xdr:colOff>
      <xdr:row>61</xdr:row>
      <xdr:rowOff>94229</xdr:rowOff>
    </xdr:to>
    <xdr:cxnSp macro="">
      <xdr:nvCxnSpPr>
        <xdr:cNvPr id="512" name="直線コネクタ 511">
          <a:extLst>
            <a:ext uri="{FF2B5EF4-FFF2-40B4-BE49-F238E27FC236}">
              <a16:creationId xmlns:a16="http://schemas.microsoft.com/office/drawing/2014/main" id="{071BD031-1C80-435C-8E12-C73B74B6D431}"/>
            </a:ext>
          </a:extLst>
        </xdr:cNvPr>
        <xdr:cNvCxnSpPr/>
      </xdr:nvCxnSpPr>
      <xdr:spPr>
        <a:xfrm flipV="1">
          <a:off x="20434300" y="10534986"/>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55590</xdr:rowOff>
    </xdr:from>
    <xdr:to>
      <xdr:col>102</xdr:col>
      <xdr:colOff>165100</xdr:colOff>
      <xdr:row>61</xdr:row>
      <xdr:rowOff>157190</xdr:rowOff>
    </xdr:to>
    <xdr:sp macro="" textlink="">
      <xdr:nvSpPr>
        <xdr:cNvPr id="513" name="楕円 512">
          <a:extLst>
            <a:ext uri="{FF2B5EF4-FFF2-40B4-BE49-F238E27FC236}">
              <a16:creationId xmlns:a16="http://schemas.microsoft.com/office/drawing/2014/main" id="{8C0D74CA-C97E-4C96-974B-0DB0318C9B67}"/>
            </a:ext>
          </a:extLst>
        </xdr:cNvPr>
        <xdr:cNvSpPr/>
      </xdr:nvSpPr>
      <xdr:spPr>
        <a:xfrm>
          <a:off x="19494500" y="105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94229</xdr:rowOff>
    </xdr:from>
    <xdr:to>
      <xdr:col>107</xdr:col>
      <xdr:colOff>50800</xdr:colOff>
      <xdr:row>61</xdr:row>
      <xdr:rowOff>106390</xdr:rowOff>
    </xdr:to>
    <xdr:cxnSp macro="">
      <xdr:nvCxnSpPr>
        <xdr:cNvPr id="514" name="直線コネクタ 513">
          <a:extLst>
            <a:ext uri="{FF2B5EF4-FFF2-40B4-BE49-F238E27FC236}">
              <a16:creationId xmlns:a16="http://schemas.microsoft.com/office/drawing/2014/main" id="{2802B43A-F9FC-41E9-A6CE-9F507715725E}"/>
            </a:ext>
          </a:extLst>
        </xdr:cNvPr>
        <xdr:cNvCxnSpPr/>
      </xdr:nvCxnSpPr>
      <xdr:spPr>
        <a:xfrm flipV="1">
          <a:off x="19545300" y="10552679"/>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61534</xdr:rowOff>
    </xdr:from>
    <xdr:to>
      <xdr:col>98</xdr:col>
      <xdr:colOff>38100</xdr:colOff>
      <xdr:row>61</xdr:row>
      <xdr:rowOff>163134</xdr:rowOff>
    </xdr:to>
    <xdr:sp macro="" textlink="">
      <xdr:nvSpPr>
        <xdr:cNvPr id="515" name="楕円 514">
          <a:extLst>
            <a:ext uri="{FF2B5EF4-FFF2-40B4-BE49-F238E27FC236}">
              <a16:creationId xmlns:a16="http://schemas.microsoft.com/office/drawing/2014/main" id="{5F0F0E82-0487-4B59-8CF9-4080D2087223}"/>
            </a:ext>
          </a:extLst>
        </xdr:cNvPr>
        <xdr:cNvSpPr/>
      </xdr:nvSpPr>
      <xdr:spPr>
        <a:xfrm>
          <a:off x="18605500" y="105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106390</xdr:rowOff>
    </xdr:from>
    <xdr:to>
      <xdr:col>102</xdr:col>
      <xdr:colOff>114300</xdr:colOff>
      <xdr:row>61</xdr:row>
      <xdr:rowOff>112334</xdr:rowOff>
    </xdr:to>
    <xdr:cxnSp macro="">
      <xdr:nvCxnSpPr>
        <xdr:cNvPr id="516" name="直線コネクタ 515">
          <a:extLst>
            <a:ext uri="{FF2B5EF4-FFF2-40B4-BE49-F238E27FC236}">
              <a16:creationId xmlns:a16="http://schemas.microsoft.com/office/drawing/2014/main" id="{466F1B8E-FBBB-434A-9F8A-E68A5C184C18}"/>
            </a:ext>
          </a:extLst>
        </xdr:cNvPr>
        <xdr:cNvCxnSpPr/>
      </xdr:nvCxnSpPr>
      <xdr:spPr>
        <a:xfrm flipV="1">
          <a:off x="18656300" y="1056484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517" name="n_1aveValue【学校施設】&#10;一人当たり面積">
          <a:extLst>
            <a:ext uri="{FF2B5EF4-FFF2-40B4-BE49-F238E27FC236}">
              <a16:creationId xmlns:a16="http://schemas.microsoft.com/office/drawing/2014/main" id="{B6F70220-0773-4CDA-867D-B4FC2DDBADA7}"/>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518" name="n_2aveValue【学校施設】&#10;一人当たり面積">
          <a:extLst>
            <a:ext uri="{FF2B5EF4-FFF2-40B4-BE49-F238E27FC236}">
              <a16:creationId xmlns:a16="http://schemas.microsoft.com/office/drawing/2014/main" id="{EB256156-E955-401E-BF09-6A06C0A4A788}"/>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519" name="n_3aveValue【学校施設】&#10;一人当たり面積">
          <a:extLst>
            <a:ext uri="{FF2B5EF4-FFF2-40B4-BE49-F238E27FC236}">
              <a16:creationId xmlns:a16="http://schemas.microsoft.com/office/drawing/2014/main" id="{38B2291B-7BCC-4433-8443-7110EB3582BB}"/>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520" name="n_4aveValue【学校施設】&#10;一人当たり面積">
          <a:extLst>
            <a:ext uri="{FF2B5EF4-FFF2-40B4-BE49-F238E27FC236}">
              <a16:creationId xmlns:a16="http://schemas.microsoft.com/office/drawing/2014/main" id="{433A229F-97C6-4661-BD9D-0782267BD096}"/>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143863</xdr:rowOff>
    </xdr:from>
    <xdr:ext cx="469744" cy="259045"/>
    <xdr:sp macro="" textlink="">
      <xdr:nvSpPr>
        <xdr:cNvPr id="521" name="n_1mainValue【学校施設】&#10;一人当たり面積">
          <a:extLst>
            <a:ext uri="{FF2B5EF4-FFF2-40B4-BE49-F238E27FC236}">
              <a16:creationId xmlns:a16="http://schemas.microsoft.com/office/drawing/2014/main" id="{6384D5E8-71EC-4B35-99E4-61B0134BD500}"/>
            </a:ext>
          </a:extLst>
        </xdr:cNvPr>
        <xdr:cNvSpPr txBox="1"/>
      </xdr:nvSpPr>
      <xdr:spPr>
        <a:xfrm>
          <a:off x="21075727" y="102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161556</xdr:rowOff>
    </xdr:from>
    <xdr:ext cx="469744" cy="259045"/>
    <xdr:sp macro="" textlink="">
      <xdr:nvSpPr>
        <xdr:cNvPr id="522" name="n_2mainValue【学校施設】&#10;一人当たり面積">
          <a:extLst>
            <a:ext uri="{FF2B5EF4-FFF2-40B4-BE49-F238E27FC236}">
              <a16:creationId xmlns:a16="http://schemas.microsoft.com/office/drawing/2014/main" id="{2F842070-74F8-4718-AF64-2E879C591030}"/>
            </a:ext>
          </a:extLst>
        </xdr:cNvPr>
        <xdr:cNvSpPr txBox="1"/>
      </xdr:nvSpPr>
      <xdr:spPr>
        <a:xfrm>
          <a:off x="20199427" y="102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2267</xdr:rowOff>
    </xdr:from>
    <xdr:ext cx="469744" cy="259045"/>
    <xdr:sp macro="" textlink="">
      <xdr:nvSpPr>
        <xdr:cNvPr id="523" name="n_3mainValue【学校施設】&#10;一人当たり面積">
          <a:extLst>
            <a:ext uri="{FF2B5EF4-FFF2-40B4-BE49-F238E27FC236}">
              <a16:creationId xmlns:a16="http://schemas.microsoft.com/office/drawing/2014/main" id="{5FDE7C28-FBAE-4A11-9CE6-9389C3212A10}"/>
            </a:ext>
          </a:extLst>
        </xdr:cNvPr>
        <xdr:cNvSpPr txBox="1"/>
      </xdr:nvSpPr>
      <xdr:spPr>
        <a:xfrm>
          <a:off x="19310427" y="1028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8211</xdr:rowOff>
    </xdr:from>
    <xdr:ext cx="469744" cy="259045"/>
    <xdr:sp macro="" textlink="">
      <xdr:nvSpPr>
        <xdr:cNvPr id="524" name="n_4mainValue【学校施設】&#10;一人当たり面積">
          <a:extLst>
            <a:ext uri="{FF2B5EF4-FFF2-40B4-BE49-F238E27FC236}">
              <a16:creationId xmlns:a16="http://schemas.microsoft.com/office/drawing/2014/main" id="{1E0B8168-E250-44F0-84F2-E0BD3D96A037}"/>
            </a:ext>
          </a:extLst>
        </xdr:cNvPr>
        <xdr:cNvSpPr txBox="1"/>
      </xdr:nvSpPr>
      <xdr:spPr>
        <a:xfrm>
          <a:off x="18421427" y="1029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1ABE48B5-5520-4393-95D3-63B39C947A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F2669261-3D11-4952-B210-2DC879A760D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86F98C9E-23A9-4A3F-99F4-C95FD4E49D2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BEA668FB-74EC-4A32-9FC9-CA90C86E63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D51F6335-9D5D-4576-B003-A1D23B4382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2E6E291A-3B66-4D55-914A-8078FFCD4D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4951217B-CC60-4A9E-BE63-E71147194A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1CFCED81-DB4C-4202-8924-93C2AC288FF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185FD76C-47E1-49AB-B25D-60FB361CC3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86A18148-D32E-4884-8074-00583F8424C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C43B12D9-93F7-4C28-A014-20FA8D4DEC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59F18306-0EF2-4C6B-AEC5-9FE025F580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7160FDA6-20C6-49C9-AE69-21E0DF44C2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6707E8A9-4591-4F87-B727-ED6436B411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3B850AAB-EFD1-4BEC-A543-192C25DED91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F8361A33-9FFF-49CF-AC8E-4F7AAB99710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05FF35DC-A2F6-4D58-B77C-3736498908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BF3A6DC0-30A3-4161-91A3-E8631F3207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CA0A95F2-7939-442B-94A4-A05E836CE5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AC2A7D1C-C541-46B1-9B2E-F2035CA966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235884E4-E6E1-4734-8415-0D0186B38BB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22429FEE-EC45-4A90-BDAB-ED51451743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90B41237-E119-49E4-8EA3-5F5F55F5F5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A31B7A93-DCAC-4F7B-97A5-088DDC9B278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B501C11B-F479-4119-B7A3-F5245FCDF2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64B7BF81-A04D-4F5D-8A3E-D81B9AD4D6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BF6E7912-5FFF-44DE-BD02-380A93FCB8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a16="http://schemas.microsoft.com/office/drawing/2014/main" id="{1D42D403-8377-4885-B2AA-A9A55B14BED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a:extLst>
            <a:ext uri="{FF2B5EF4-FFF2-40B4-BE49-F238E27FC236}">
              <a16:creationId xmlns:a16="http://schemas.microsoft.com/office/drawing/2014/main" id="{83D94551-87AB-4B0D-BBDA-F7CA0FD02A3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a16="http://schemas.microsoft.com/office/drawing/2014/main" id="{1052DA4E-BF86-4ACD-ABFC-2470FA26925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a16="http://schemas.microsoft.com/office/drawing/2014/main" id="{9D07AF00-FFCF-4EDA-85F7-C48F14FEF9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a16="http://schemas.microsoft.com/office/drawing/2014/main" id="{32C8C45B-9433-4D9D-9B07-849D2FB5EE4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a16="http://schemas.microsoft.com/office/drawing/2014/main" id="{D0BA652D-95A9-4C15-A44F-98849259469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a16="http://schemas.microsoft.com/office/drawing/2014/main" id="{B3C57D24-42DD-4A2D-8D49-480DC9F9433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a16="http://schemas.microsoft.com/office/drawing/2014/main" id="{6A4D3F48-F189-430E-ADC5-EAD6741AB8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a16="http://schemas.microsoft.com/office/drawing/2014/main" id="{B713D744-7B43-4F18-9E68-F8E16FF8977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1" name="テキスト ボックス 560">
          <a:extLst>
            <a:ext uri="{FF2B5EF4-FFF2-40B4-BE49-F238E27FC236}">
              <a16:creationId xmlns:a16="http://schemas.microsoft.com/office/drawing/2014/main" id="{5E47BE07-62FB-4C75-A91A-FA59689BF22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622B4357-290A-4F14-87AF-B8B76F0161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a:extLst>
            <a:ext uri="{FF2B5EF4-FFF2-40B4-BE49-F238E27FC236}">
              <a16:creationId xmlns:a16="http://schemas.microsoft.com/office/drawing/2014/main" id="{E80F273C-4A0B-45B3-A64A-16DC837DCA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4" name="直線コネクタ 563">
          <a:extLst>
            <a:ext uri="{FF2B5EF4-FFF2-40B4-BE49-F238E27FC236}">
              <a16:creationId xmlns:a16="http://schemas.microsoft.com/office/drawing/2014/main" id="{98008074-DB71-420B-A8A6-12373F65349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5" name="【公民館】&#10;有形固定資産減価償却率最小値テキスト">
          <a:extLst>
            <a:ext uri="{FF2B5EF4-FFF2-40B4-BE49-F238E27FC236}">
              <a16:creationId xmlns:a16="http://schemas.microsoft.com/office/drawing/2014/main" id="{9CAE2B22-6A7F-48CB-97D7-21A338B0106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6" name="直線コネクタ 565">
          <a:extLst>
            <a:ext uri="{FF2B5EF4-FFF2-40B4-BE49-F238E27FC236}">
              <a16:creationId xmlns:a16="http://schemas.microsoft.com/office/drawing/2014/main" id="{3F6AB61C-6553-4457-A0D3-0DFBDC98F5A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7" name="【公民館】&#10;有形固定資産減価償却率最大値テキスト">
          <a:extLst>
            <a:ext uri="{FF2B5EF4-FFF2-40B4-BE49-F238E27FC236}">
              <a16:creationId xmlns:a16="http://schemas.microsoft.com/office/drawing/2014/main" id="{B0437004-B242-4BAC-B7B5-A6F9CD6DEFE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8" name="直線コネクタ 567">
          <a:extLst>
            <a:ext uri="{FF2B5EF4-FFF2-40B4-BE49-F238E27FC236}">
              <a16:creationId xmlns:a16="http://schemas.microsoft.com/office/drawing/2014/main" id="{E7E49910-7085-49BD-B399-D11D2405952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569" name="【公民館】&#10;有形固定資産減価償却率平均値テキスト">
          <a:extLst>
            <a:ext uri="{FF2B5EF4-FFF2-40B4-BE49-F238E27FC236}">
              <a16:creationId xmlns:a16="http://schemas.microsoft.com/office/drawing/2014/main" id="{D0CC8DF9-F908-4E9A-87D1-FBAD4F43690E}"/>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570" name="フローチャート: 判断 569">
          <a:extLst>
            <a:ext uri="{FF2B5EF4-FFF2-40B4-BE49-F238E27FC236}">
              <a16:creationId xmlns:a16="http://schemas.microsoft.com/office/drawing/2014/main" id="{29A4A3E5-9E58-4218-BE3E-072272B8687C}"/>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571" name="フローチャート: 判断 570">
          <a:extLst>
            <a:ext uri="{FF2B5EF4-FFF2-40B4-BE49-F238E27FC236}">
              <a16:creationId xmlns:a16="http://schemas.microsoft.com/office/drawing/2014/main" id="{F06FECE8-03D4-4FDC-B2D6-7F06DA79B95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572" name="フローチャート: 判断 571">
          <a:extLst>
            <a:ext uri="{FF2B5EF4-FFF2-40B4-BE49-F238E27FC236}">
              <a16:creationId xmlns:a16="http://schemas.microsoft.com/office/drawing/2014/main" id="{FA548F90-BF16-447E-A245-E684A0D9656E}"/>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573" name="フローチャート: 判断 572">
          <a:extLst>
            <a:ext uri="{FF2B5EF4-FFF2-40B4-BE49-F238E27FC236}">
              <a16:creationId xmlns:a16="http://schemas.microsoft.com/office/drawing/2014/main" id="{BE07A3F0-E332-4F8A-AF6F-3E7D17E1D1C2}"/>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574" name="フローチャート: 判断 573">
          <a:extLst>
            <a:ext uri="{FF2B5EF4-FFF2-40B4-BE49-F238E27FC236}">
              <a16:creationId xmlns:a16="http://schemas.microsoft.com/office/drawing/2014/main" id="{3371653D-68B4-4E30-BC22-27B742F1DA69}"/>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50A99BC3-6F0F-4329-97B9-8AC6B768939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DD88A6B8-404F-4482-8F78-B389C0CAC5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B7141A5D-3309-46ED-97AD-032E1853BF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23EDD57C-3DCC-4EBA-8CB4-2DBDC4B6FA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602BE9-356A-4F30-8C77-79558AE4E0C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580" name="楕円 579">
          <a:extLst>
            <a:ext uri="{FF2B5EF4-FFF2-40B4-BE49-F238E27FC236}">
              <a16:creationId xmlns:a16="http://schemas.microsoft.com/office/drawing/2014/main" id="{84C72202-7053-4408-8901-E97441FA72DF}"/>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31766</xdr:rowOff>
    </xdr:from>
    <xdr:ext cx="405111" cy="259045"/>
    <xdr:sp macro="" textlink="">
      <xdr:nvSpPr>
        <xdr:cNvPr id="581" name="【公民館】&#10;有形固定資産減価償却率該当値テキスト">
          <a:extLst>
            <a:ext uri="{FF2B5EF4-FFF2-40B4-BE49-F238E27FC236}">
              <a16:creationId xmlns:a16="http://schemas.microsoft.com/office/drawing/2014/main" id="{578697A9-0C2C-4124-A939-6D5932DAB39A}"/>
            </a:ext>
          </a:extLst>
        </xdr:cNvPr>
        <xdr:cNvSpPr txBox="1"/>
      </xdr:nvSpPr>
      <xdr:spPr>
        <a:xfrm>
          <a:off x="16357600"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104139</xdr:rowOff>
    </xdr:from>
    <xdr:to>
      <xdr:col>81</xdr:col>
      <xdr:colOff>101600</xdr:colOff>
      <xdr:row>107</xdr:row>
      <xdr:rowOff>34289</xdr:rowOff>
    </xdr:to>
    <xdr:sp macro="" textlink="">
      <xdr:nvSpPr>
        <xdr:cNvPr id="582" name="楕円 581">
          <a:extLst>
            <a:ext uri="{FF2B5EF4-FFF2-40B4-BE49-F238E27FC236}">
              <a16:creationId xmlns:a16="http://schemas.microsoft.com/office/drawing/2014/main" id="{048D2AF1-3BFE-4BA8-8A85-725D34EC2CAF}"/>
            </a:ext>
          </a:extLst>
        </xdr:cNvPr>
        <xdr:cNvSpPr/>
      </xdr:nvSpPr>
      <xdr:spPr>
        <a:xfrm>
          <a:off x="15430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154939</xdr:rowOff>
    </xdr:from>
    <xdr:to>
      <xdr:col>85</xdr:col>
      <xdr:colOff>127000</xdr:colOff>
      <xdr:row>106</xdr:row>
      <xdr:rowOff>167639</xdr:rowOff>
    </xdr:to>
    <xdr:cxnSp macro="">
      <xdr:nvCxnSpPr>
        <xdr:cNvPr id="583" name="直線コネクタ 582">
          <a:extLst>
            <a:ext uri="{FF2B5EF4-FFF2-40B4-BE49-F238E27FC236}">
              <a16:creationId xmlns:a16="http://schemas.microsoft.com/office/drawing/2014/main" id="{1DC0767F-E19A-478E-8735-D6F02A37A2DA}"/>
            </a:ext>
          </a:extLst>
        </xdr:cNvPr>
        <xdr:cNvCxnSpPr/>
      </xdr:nvCxnSpPr>
      <xdr:spPr>
        <a:xfrm>
          <a:off x="15481300" y="18328639"/>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91439</xdr:rowOff>
    </xdr:from>
    <xdr:to>
      <xdr:col>76</xdr:col>
      <xdr:colOff>165100</xdr:colOff>
      <xdr:row>107</xdr:row>
      <xdr:rowOff>21589</xdr:rowOff>
    </xdr:to>
    <xdr:sp macro="" textlink="">
      <xdr:nvSpPr>
        <xdr:cNvPr id="584" name="楕円 583">
          <a:extLst>
            <a:ext uri="{FF2B5EF4-FFF2-40B4-BE49-F238E27FC236}">
              <a16:creationId xmlns:a16="http://schemas.microsoft.com/office/drawing/2014/main" id="{32129B7E-51D1-4029-A7A0-D316D33E0DF1}"/>
            </a:ext>
          </a:extLst>
        </xdr:cNvPr>
        <xdr:cNvSpPr/>
      </xdr:nvSpPr>
      <xdr:spPr>
        <a:xfrm>
          <a:off x="14541500" y="182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142239</xdr:rowOff>
    </xdr:from>
    <xdr:to>
      <xdr:col>81</xdr:col>
      <xdr:colOff>50800</xdr:colOff>
      <xdr:row>106</xdr:row>
      <xdr:rowOff>154939</xdr:rowOff>
    </xdr:to>
    <xdr:cxnSp macro="">
      <xdr:nvCxnSpPr>
        <xdr:cNvPr id="585" name="直線コネクタ 584">
          <a:extLst>
            <a:ext uri="{FF2B5EF4-FFF2-40B4-BE49-F238E27FC236}">
              <a16:creationId xmlns:a16="http://schemas.microsoft.com/office/drawing/2014/main" id="{D28D4247-BDFE-46E2-BB34-75D5F47ACA5D}"/>
            </a:ext>
          </a:extLst>
        </xdr:cNvPr>
        <xdr:cNvCxnSpPr/>
      </xdr:nvCxnSpPr>
      <xdr:spPr>
        <a:xfrm>
          <a:off x="14592300" y="183159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80011</xdr:rowOff>
    </xdr:from>
    <xdr:to>
      <xdr:col>72</xdr:col>
      <xdr:colOff>38100</xdr:colOff>
      <xdr:row>107</xdr:row>
      <xdr:rowOff>10161</xdr:rowOff>
    </xdr:to>
    <xdr:sp macro="" textlink="">
      <xdr:nvSpPr>
        <xdr:cNvPr id="586" name="楕円 585">
          <a:extLst>
            <a:ext uri="{FF2B5EF4-FFF2-40B4-BE49-F238E27FC236}">
              <a16:creationId xmlns:a16="http://schemas.microsoft.com/office/drawing/2014/main" id="{CE5EF781-F351-4F31-9999-9CB756C13A47}"/>
            </a:ext>
          </a:extLst>
        </xdr:cNvPr>
        <xdr:cNvSpPr/>
      </xdr:nvSpPr>
      <xdr:spPr>
        <a:xfrm>
          <a:off x="136525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130811</xdr:rowOff>
    </xdr:from>
    <xdr:to>
      <xdr:col>76</xdr:col>
      <xdr:colOff>114300</xdr:colOff>
      <xdr:row>106</xdr:row>
      <xdr:rowOff>142239</xdr:rowOff>
    </xdr:to>
    <xdr:cxnSp macro="">
      <xdr:nvCxnSpPr>
        <xdr:cNvPr id="587" name="直線コネクタ 586">
          <a:extLst>
            <a:ext uri="{FF2B5EF4-FFF2-40B4-BE49-F238E27FC236}">
              <a16:creationId xmlns:a16="http://schemas.microsoft.com/office/drawing/2014/main" id="{BB7517E2-D736-4F4F-98ED-41C39F59B3F3}"/>
            </a:ext>
          </a:extLst>
        </xdr:cNvPr>
        <xdr:cNvCxnSpPr/>
      </xdr:nvCxnSpPr>
      <xdr:spPr>
        <a:xfrm>
          <a:off x="13703300" y="18304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67311</xdr:rowOff>
    </xdr:from>
    <xdr:to>
      <xdr:col>67</xdr:col>
      <xdr:colOff>101600</xdr:colOff>
      <xdr:row>106</xdr:row>
      <xdr:rowOff>168911</xdr:rowOff>
    </xdr:to>
    <xdr:sp macro="" textlink="">
      <xdr:nvSpPr>
        <xdr:cNvPr id="588" name="楕円 587">
          <a:extLst>
            <a:ext uri="{FF2B5EF4-FFF2-40B4-BE49-F238E27FC236}">
              <a16:creationId xmlns:a16="http://schemas.microsoft.com/office/drawing/2014/main" id="{D2BA2885-B975-4947-A6A8-382A05959A14}"/>
            </a:ext>
          </a:extLst>
        </xdr:cNvPr>
        <xdr:cNvSpPr/>
      </xdr:nvSpPr>
      <xdr:spPr>
        <a:xfrm>
          <a:off x="12763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118111</xdr:rowOff>
    </xdr:from>
    <xdr:to>
      <xdr:col>71</xdr:col>
      <xdr:colOff>177800</xdr:colOff>
      <xdr:row>106</xdr:row>
      <xdr:rowOff>130811</xdr:rowOff>
    </xdr:to>
    <xdr:cxnSp macro="">
      <xdr:nvCxnSpPr>
        <xdr:cNvPr id="589" name="直線コネクタ 588">
          <a:extLst>
            <a:ext uri="{FF2B5EF4-FFF2-40B4-BE49-F238E27FC236}">
              <a16:creationId xmlns:a16="http://schemas.microsoft.com/office/drawing/2014/main" id="{ADA1845E-D779-4DED-8FDB-EE958B4532BA}"/>
            </a:ext>
          </a:extLst>
        </xdr:cNvPr>
        <xdr:cNvCxnSpPr/>
      </xdr:nvCxnSpPr>
      <xdr:spPr>
        <a:xfrm>
          <a:off x="12814300" y="1829181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590" name="n_1aveValue【公民館】&#10;有形固定資産減価償却率">
          <a:extLst>
            <a:ext uri="{FF2B5EF4-FFF2-40B4-BE49-F238E27FC236}">
              <a16:creationId xmlns:a16="http://schemas.microsoft.com/office/drawing/2014/main" id="{FD023970-FA06-462F-8101-82DE6BBDE6AF}"/>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591" name="n_2aveValue【公民館】&#10;有形固定資産減価償却率">
          <a:extLst>
            <a:ext uri="{FF2B5EF4-FFF2-40B4-BE49-F238E27FC236}">
              <a16:creationId xmlns:a16="http://schemas.microsoft.com/office/drawing/2014/main" id="{8A6566EE-7BE3-448F-803C-15720FBE59B1}"/>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592" name="n_3aveValue【公民館】&#10;有形固定資産減価償却率">
          <a:extLst>
            <a:ext uri="{FF2B5EF4-FFF2-40B4-BE49-F238E27FC236}">
              <a16:creationId xmlns:a16="http://schemas.microsoft.com/office/drawing/2014/main" id="{D55D7A0E-20D3-4FAA-AECD-88F31DDFA298}"/>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593" name="n_4aveValue【公民館】&#10;有形固定資産減価償却率">
          <a:extLst>
            <a:ext uri="{FF2B5EF4-FFF2-40B4-BE49-F238E27FC236}">
              <a16:creationId xmlns:a16="http://schemas.microsoft.com/office/drawing/2014/main" id="{2940B6FC-39AB-479A-9DE1-2E46E46D429E}"/>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25416</xdr:rowOff>
    </xdr:from>
    <xdr:ext cx="405111" cy="259045"/>
    <xdr:sp macro="" textlink="">
      <xdr:nvSpPr>
        <xdr:cNvPr id="594" name="n_1mainValue【公民館】&#10;有形固定資産減価償却率">
          <a:extLst>
            <a:ext uri="{FF2B5EF4-FFF2-40B4-BE49-F238E27FC236}">
              <a16:creationId xmlns:a16="http://schemas.microsoft.com/office/drawing/2014/main" id="{77DFF7A3-BDA5-431C-917F-B01BC6943B9C}"/>
            </a:ext>
          </a:extLst>
        </xdr:cNvPr>
        <xdr:cNvSpPr txBox="1"/>
      </xdr:nvSpPr>
      <xdr:spPr>
        <a:xfrm>
          <a:off x="15266044" y="1837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12716</xdr:rowOff>
    </xdr:from>
    <xdr:ext cx="405111" cy="259045"/>
    <xdr:sp macro="" textlink="">
      <xdr:nvSpPr>
        <xdr:cNvPr id="595" name="n_2mainValue【公民館】&#10;有形固定資産減価償却率">
          <a:extLst>
            <a:ext uri="{FF2B5EF4-FFF2-40B4-BE49-F238E27FC236}">
              <a16:creationId xmlns:a16="http://schemas.microsoft.com/office/drawing/2014/main" id="{16B16B3F-C0F2-4255-996C-14918CDA127E}"/>
            </a:ext>
          </a:extLst>
        </xdr:cNvPr>
        <xdr:cNvSpPr txBox="1"/>
      </xdr:nvSpPr>
      <xdr:spPr>
        <a:xfrm>
          <a:off x="14389744" y="1835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1288</xdr:rowOff>
    </xdr:from>
    <xdr:ext cx="405111" cy="259045"/>
    <xdr:sp macro="" textlink="">
      <xdr:nvSpPr>
        <xdr:cNvPr id="596" name="n_3mainValue【公民館】&#10;有形固定資産減価償却率">
          <a:extLst>
            <a:ext uri="{FF2B5EF4-FFF2-40B4-BE49-F238E27FC236}">
              <a16:creationId xmlns:a16="http://schemas.microsoft.com/office/drawing/2014/main" id="{AA8DEA18-F4F2-48DE-B138-5E1FFA5E37DC}"/>
            </a:ext>
          </a:extLst>
        </xdr:cNvPr>
        <xdr:cNvSpPr txBox="1"/>
      </xdr:nvSpPr>
      <xdr:spPr>
        <a:xfrm>
          <a:off x="13500744" y="1834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160038</xdr:rowOff>
    </xdr:from>
    <xdr:ext cx="405111" cy="259045"/>
    <xdr:sp macro="" textlink="">
      <xdr:nvSpPr>
        <xdr:cNvPr id="597" name="n_4mainValue【公民館】&#10;有形固定資産減価償却率">
          <a:extLst>
            <a:ext uri="{FF2B5EF4-FFF2-40B4-BE49-F238E27FC236}">
              <a16:creationId xmlns:a16="http://schemas.microsoft.com/office/drawing/2014/main" id="{404DBE08-B9F6-47B4-9345-F27789A057F1}"/>
            </a:ext>
          </a:extLst>
        </xdr:cNvPr>
        <xdr:cNvSpPr txBox="1"/>
      </xdr:nvSpPr>
      <xdr:spPr>
        <a:xfrm>
          <a:off x="12611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A6EB2C0E-5A97-4AAA-898B-F8A898079C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B245B2FC-BB5E-4E7D-B71C-79EE985921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5593FC2D-8366-462E-975C-6A9C1009B0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F5C32F6B-800B-4CC5-9EC2-8C43C981A7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54BC8EA7-065F-4009-AD15-CE7842CE00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F6B0DA8F-F924-41F8-83C6-1B453EDA87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5873F4CF-9CBD-414F-A10D-DE883A3A35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BB74FE6C-DE51-4D93-B4C5-04802E412DF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EFD44DD9-66E6-4339-B36A-7246527531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7267FC9F-8F41-4145-8FA4-74AD04A979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a:extLst>
            <a:ext uri="{FF2B5EF4-FFF2-40B4-BE49-F238E27FC236}">
              <a16:creationId xmlns:a16="http://schemas.microsoft.com/office/drawing/2014/main" id="{F9145E1F-1FB5-457A-BC30-C7B21D44E32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a:extLst>
            <a:ext uri="{FF2B5EF4-FFF2-40B4-BE49-F238E27FC236}">
              <a16:creationId xmlns:a16="http://schemas.microsoft.com/office/drawing/2014/main" id="{C1939A58-606C-4A3E-85C8-53FAD659576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a:extLst>
            <a:ext uri="{FF2B5EF4-FFF2-40B4-BE49-F238E27FC236}">
              <a16:creationId xmlns:a16="http://schemas.microsoft.com/office/drawing/2014/main" id="{89B77C73-DB64-4B76-92AF-B26211EC0D1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a:extLst>
            <a:ext uri="{FF2B5EF4-FFF2-40B4-BE49-F238E27FC236}">
              <a16:creationId xmlns:a16="http://schemas.microsoft.com/office/drawing/2014/main" id="{4981F2A6-B8A3-4F54-9872-32F4B43F620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a:extLst>
            <a:ext uri="{FF2B5EF4-FFF2-40B4-BE49-F238E27FC236}">
              <a16:creationId xmlns:a16="http://schemas.microsoft.com/office/drawing/2014/main" id="{AC49DA39-537E-433E-BEA5-5659684545C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3" name="テキスト ボックス 612">
          <a:extLst>
            <a:ext uri="{FF2B5EF4-FFF2-40B4-BE49-F238E27FC236}">
              <a16:creationId xmlns:a16="http://schemas.microsoft.com/office/drawing/2014/main" id="{B914F754-EF1E-4771-BDA1-0D956F5F7B4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a:extLst>
            <a:ext uri="{FF2B5EF4-FFF2-40B4-BE49-F238E27FC236}">
              <a16:creationId xmlns:a16="http://schemas.microsoft.com/office/drawing/2014/main" id="{48327516-850C-4802-B602-8BFAED30CB6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5" name="テキスト ボックス 614">
          <a:extLst>
            <a:ext uri="{FF2B5EF4-FFF2-40B4-BE49-F238E27FC236}">
              <a16:creationId xmlns:a16="http://schemas.microsoft.com/office/drawing/2014/main" id="{7B1677FD-3BC3-45A8-8687-B9B9C28A4556}"/>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a:extLst>
            <a:ext uri="{FF2B5EF4-FFF2-40B4-BE49-F238E27FC236}">
              <a16:creationId xmlns:a16="http://schemas.microsoft.com/office/drawing/2014/main" id="{1015A1EC-DBEE-4C55-BA28-E064E66BAD9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7" name="テキスト ボックス 616">
          <a:extLst>
            <a:ext uri="{FF2B5EF4-FFF2-40B4-BE49-F238E27FC236}">
              <a16:creationId xmlns:a16="http://schemas.microsoft.com/office/drawing/2014/main" id="{DAFED385-3793-4AF4-B7A7-C5439F84E3E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646CBA5F-A36F-4EB0-B4BA-5EE135758A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9" name="テキスト ボックス 618">
          <a:extLst>
            <a:ext uri="{FF2B5EF4-FFF2-40B4-BE49-F238E27FC236}">
              <a16:creationId xmlns:a16="http://schemas.microsoft.com/office/drawing/2014/main" id="{71B89798-E577-4653-9DA6-73A5B8F562E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a:extLst>
            <a:ext uri="{FF2B5EF4-FFF2-40B4-BE49-F238E27FC236}">
              <a16:creationId xmlns:a16="http://schemas.microsoft.com/office/drawing/2014/main" id="{7CFAE8D5-D59C-454B-9224-527FCF5827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621" name="直線コネクタ 620">
          <a:extLst>
            <a:ext uri="{FF2B5EF4-FFF2-40B4-BE49-F238E27FC236}">
              <a16:creationId xmlns:a16="http://schemas.microsoft.com/office/drawing/2014/main" id="{9A86CD9C-A7A1-401E-8C03-D075E99141B8}"/>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2" name="【公民館】&#10;一人当たり面積最小値テキスト">
          <a:extLst>
            <a:ext uri="{FF2B5EF4-FFF2-40B4-BE49-F238E27FC236}">
              <a16:creationId xmlns:a16="http://schemas.microsoft.com/office/drawing/2014/main" id="{03B3C6A3-397E-478C-884C-6E03B0AC0C8E}"/>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3" name="直線コネクタ 622">
          <a:extLst>
            <a:ext uri="{FF2B5EF4-FFF2-40B4-BE49-F238E27FC236}">
              <a16:creationId xmlns:a16="http://schemas.microsoft.com/office/drawing/2014/main" id="{0B4D0E9A-EDA6-462D-9EF0-35A4FA6BD282}"/>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624" name="【公民館】&#10;一人当たり面積最大値テキスト">
          <a:extLst>
            <a:ext uri="{FF2B5EF4-FFF2-40B4-BE49-F238E27FC236}">
              <a16:creationId xmlns:a16="http://schemas.microsoft.com/office/drawing/2014/main" id="{238BBC1C-A1E3-42DE-AAED-876B363DE8E4}"/>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625" name="直線コネクタ 624">
          <a:extLst>
            <a:ext uri="{FF2B5EF4-FFF2-40B4-BE49-F238E27FC236}">
              <a16:creationId xmlns:a16="http://schemas.microsoft.com/office/drawing/2014/main" id="{5D7D021F-289D-4D65-9E84-4180CEA5A808}"/>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626" name="【公民館】&#10;一人当たり面積平均値テキスト">
          <a:extLst>
            <a:ext uri="{FF2B5EF4-FFF2-40B4-BE49-F238E27FC236}">
              <a16:creationId xmlns:a16="http://schemas.microsoft.com/office/drawing/2014/main" id="{E655DB9B-886E-4074-9514-1292FFDE46D6}"/>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627" name="フローチャート: 判断 626">
          <a:extLst>
            <a:ext uri="{FF2B5EF4-FFF2-40B4-BE49-F238E27FC236}">
              <a16:creationId xmlns:a16="http://schemas.microsoft.com/office/drawing/2014/main" id="{4D6D6038-B0BA-4D90-8BA8-CD4A945FBC75}"/>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628" name="フローチャート: 判断 627">
          <a:extLst>
            <a:ext uri="{FF2B5EF4-FFF2-40B4-BE49-F238E27FC236}">
              <a16:creationId xmlns:a16="http://schemas.microsoft.com/office/drawing/2014/main" id="{D28567A9-864D-4C21-986E-07A327B31979}"/>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629" name="フローチャート: 判断 628">
          <a:extLst>
            <a:ext uri="{FF2B5EF4-FFF2-40B4-BE49-F238E27FC236}">
              <a16:creationId xmlns:a16="http://schemas.microsoft.com/office/drawing/2014/main" id="{D9EBD4DB-AFE8-447B-A544-8CF38D5B53B9}"/>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630" name="フローチャート: 判断 629">
          <a:extLst>
            <a:ext uri="{FF2B5EF4-FFF2-40B4-BE49-F238E27FC236}">
              <a16:creationId xmlns:a16="http://schemas.microsoft.com/office/drawing/2014/main" id="{3F39F647-28BB-492B-9058-0EF81BC9F8A8}"/>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631" name="フローチャート: 判断 630">
          <a:extLst>
            <a:ext uri="{FF2B5EF4-FFF2-40B4-BE49-F238E27FC236}">
              <a16:creationId xmlns:a16="http://schemas.microsoft.com/office/drawing/2014/main" id="{69425E33-27F4-427A-AB50-F8EE31159A42}"/>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A9D75B9B-E1D9-46F2-8656-0E743C220D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8F87F8B7-3A18-4CD2-8610-362C3A42B4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0096DB1-A305-440D-8A9F-D231513657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E7F651A-C760-43C5-ACB2-230E169291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7A4973C-4EF3-49DF-A537-AAEE2FF052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21743</xdr:rowOff>
    </xdr:from>
    <xdr:to>
      <xdr:col>116</xdr:col>
      <xdr:colOff>114300</xdr:colOff>
      <xdr:row>108</xdr:row>
      <xdr:rowOff>123343</xdr:rowOff>
    </xdr:to>
    <xdr:sp macro="" textlink="">
      <xdr:nvSpPr>
        <xdr:cNvPr id="637" name="楕円 636">
          <a:extLst>
            <a:ext uri="{FF2B5EF4-FFF2-40B4-BE49-F238E27FC236}">
              <a16:creationId xmlns:a16="http://schemas.microsoft.com/office/drawing/2014/main" id="{4ABC187B-7F54-4CD0-AA35-26866D718993}"/>
            </a:ext>
          </a:extLst>
        </xdr:cNvPr>
        <xdr:cNvSpPr/>
      </xdr:nvSpPr>
      <xdr:spPr>
        <a:xfrm>
          <a:off x="22110700" y="185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152570</xdr:rowOff>
    </xdr:from>
    <xdr:ext cx="469744" cy="259045"/>
    <xdr:sp macro="" textlink="">
      <xdr:nvSpPr>
        <xdr:cNvPr id="638" name="【公民館】&#10;一人当たり面積該当値テキスト">
          <a:extLst>
            <a:ext uri="{FF2B5EF4-FFF2-40B4-BE49-F238E27FC236}">
              <a16:creationId xmlns:a16="http://schemas.microsoft.com/office/drawing/2014/main" id="{4D644C77-D10D-4F87-B878-5C7DE31D388D}"/>
            </a:ext>
          </a:extLst>
        </xdr:cNvPr>
        <xdr:cNvSpPr txBox="1"/>
      </xdr:nvSpPr>
      <xdr:spPr>
        <a:xfrm>
          <a:off x="22199600" y="1832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25095</xdr:rowOff>
    </xdr:from>
    <xdr:to>
      <xdr:col>112</xdr:col>
      <xdr:colOff>38100</xdr:colOff>
      <xdr:row>108</xdr:row>
      <xdr:rowOff>126695</xdr:rowOff>
    </xdr:to>
    <xdr:sp macro="" textlink="">
      <xdr:nvSpPr>
        <xdr:cNvPr id="639" name="楕円 638">
          <a:extLst>
            <a:ext uri="{FF2B5EF4-FFF2-40B4-BE49-F238E27FC236}">
              <a16:creationId xmlns:a16="http://schemas.microsoft.com/office/drawing/2014/main" id="{FBDFE5FD-3A11-4758-8E50-551FB6E354E4}"/>
            </a:ext>
          </a:extLst>
        </xdr:cNvPr>
        <xdr:cNvSpPr/>
      </xdr:nvSpPr>
      <xdr:spPr>
        <a:xfrm>
          <a:off x="21272500" y="185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72543</xdr:rowOff>
    </xdr:from>
    <xdr:to>
      <xdr:col>116</xdr:col>
      <xdr:colOff>63500</xdr:colOff>
      <xdr:row>108</xdr:row>
      <xdr:rowOff>75895</xdr:rowOff>
    </xdr:to>
    <xdr:cxnSp macro="">
      <xdr:nvCxnSpPr>
        <xdr:cNvPr id="640" name="直線コネクタ 639">
          <a:extLst>
            <a:ext uri="{FF2B5EF4-FFF2-40B4-BE49-F238E27FC236}">
              <a16:creationId xmlns:a16="http://schemas.microsoft.com/office/drawing/2014/main" id="{F2172179-FE77-451E-B0AD-0CECB9A0717E}"/>
            </a:ext>
          </a:extLst>
        </xdr:cNvPr>
        <xdr:cNvCxnSpPr/>
      </xdr:nvCxnSpPr>
      <xdr:spPr>
        <a:xfrm flipV="1">
          <a:off x="21323300" y="18589143"/>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28142</xdr:rowOff>
    </xdr:from>
    <xdr:to>
      <xdr:col>107</xdr:col>
      <xdr:colOff>101600</xdr:colOff>
      <xdr:row>108</xdr:row>
      <xdr:rowOff>129742</xdr:rowOff>
    </xdr:to>
    <xdr:sp macro="" textlink="">
      <xdr:nvSpPr>
        <xdr:cNvPr id="641" name="楕円 640">
          <a:extLst>
            <a:ext uri="{FF2B5EF4-FFF2-40B4-BE49-F238E27FC236}">
              <a16:creationId xmlns:a16="http://schemas.microsoft.com/office/drawing/2014/main" id="{21E8EAD9-F19E-46F4-A88F-E574B97E3BBE}"/>
            </a:ext>
          </a:extLst>
        </xdr:cNvPr>
        <xdr:cNvSpPr/>
      </xdr:nvSpPr>
      <xdr:spPr>
        <a:xfrm>
          <a:off x="20383500" y="185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75895</xdr:rowOff>
    </xdr:from>
    <xdr:to>
      <xdr:col>111</xdr:col>
      <xdr:colOff>177800</xdr:colOff>
      <xdr:row>108</xdr:row>
      <xdr:rowOff>78942</xdr:rowOff>
    </xdr:to>
    <xdr:cxnSp macro="">
      <xdr:nvCxnSpPr>
        <xdr:cNvPr id="642" name="直線コネクタ 641">
          <a:extLst>
            <a:ext uri="{FF2B5EF4-FFF2-40B4-BE49-F238E27FC236}">
              <a16:creationId xmlns:a16="http://schemas.microsoft.com/office/drawing/2014/main" id="{1A6EC040-4742-4F92-B47D-74B495184D75}"/>
            </a:ext>
          </a:extLst>
        </xdr:cNvPr>
        <xdr:cNvCxnSpPr/>
      </xdr:nvCxnSpPr>
      <xdr:spPr>
        <a:xfrm flipV="1">
          <a:off x="20434300" y="1859249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30277</xdr:rowOff>
    </xdr:from>
    <xdr:to>
      <xdr:col>102</xdr:col>
      <xdr:colOff>165100</xdr:colOff>
      <xdr:row>108</xdr:row>
      <xdr:rowOff>131877</xdr:rowOff>
    </xdr:to>
    <xdr:sp macro="" textlink="">
      <xdr:nvSpPr>
        <xdr:cNvPr id="643" name="楕円 642">
          <a:extLst>
            <a:ext uri="{FF2B5EF4-FFF2-40B4-BE49-F238E27FC236}">
              <a16:creationId xmlns:a16="http://schemas.microsoft.com/office/drawing/2014/main" id="{7826E36D-FC5D-4B5F-934E-CCDEA531D042}"/>
            </a:ext>
          </a:extLst>
        </xdr:cNvPr>
        <xdr:cNvSpPr/>
      </xdr:nvSpPr>
      <xdr:spPr>
        <a:xfrm>
          <a:off x="19494500" y="185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78942</xdr:rowOff>
    </xdr:from>
    <xdr:to>
      <xdr:col>107</xdr:col>
      <xdr:colOff>50800</xdr:colOff>
      <xdr:row>108</xdr:row>
      <xdr:rowOff>81077</xdr:rowOff>
    </xdr:to>
    <xdr:cxnSp macro="">
      <xdr:nvCxnSpPr>
        <xdr:cNvPr id="644" name="直線コネクタ 643">
          <a:extLst>
            <a:ext uri="{FF2B5EF4-FFF2-40B4-BE49-F238E27FC236}">
              <a16:creationId xmlns:a16="http://schemas.microsoft.com/office/drawing/2014/main" id="{1D449C2F-A164-4676-8B11-2D7880EA4B2E}"/>
            </a:ext>
          </a:extLst>
        </xdr:cNvPr>
        <xdr:cNvCxnSpPr/>
      </xdr:nvCxnSpPr>
      <xdr:spPr>
        <a:xfrm flipV="1">
          <a:off x="19545300" y="18595542"/>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31344</xdr:rowOff>
    </xdr:from>
    <xdr:to>
      <xdr:col>98</xdr:col>
      <xdr:colOff>38100</xdr:colOff>
      <xdr:row>108</xdr:row>
      <xdr:rowOff>132944</xdr:rowOff>
    </xdr:to>
    <xdr:sp macro="" textlink="">
      <xdr:nvSpPr>
        <xdr:cNvPr id="645" name="楕円 644">
          <a:extLst>
            <a:ext uri="{FF2B5EF4-FFF2-40B4-BE49-F238E27FC236}">
              <a16:creationId xmlns:a16="http://schemas.microsoft.com/office/drawing/2014/main" id="{F7C589EA-6DD0-493D-A908-A9832D5E0EFF}"/>
            </a:ext>
          </a:extLst>
        </xdr:cNvPr>
        <xdr:cNvSpPr/>
      </xdr:nvSpPr>
      <xdr:spPr>
        <a:xfrm>
          <a:off x="18605500" y="18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81077</xdr:rowOff>
    </xdr:from>
    <xdr:to>
      <xdr:col>102</xdr:col>
      <xdr:colOff>114300</xdr:colOff>
      <xdr:row>108</xdr:row>
      <xdr:rowOff>82144</xdr:rowOff>
    </xdr:to>
    <xdr:cxnSp macro="">
      <xdr:nvCxnSpPr>
        <xdr:cNvPr id="646" name="直線コネクタ 645">
          <a:extLst>
            <a:ext uri="{FF2B5EF4-FFF2-40B4-BE49-F238E27FC236}">
              <a16:creationId xmlns:a16="http://schemas.microsoft.com/office/drawing/2014/main" id="{463B1CEA-46EC-4D6C-AF53-FD34B2E16EDB}"/>
            </a:ext>
          </a:extLst>
        </xdr:cNvPr>
        <xdr:cNvCxnSpPr/>
      </xdr:nvCxnSpPr>
      <xdr:spPr>
        <a:xfrm flipV="1">
          <a:off x="18656300" y="1859767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647" name="n_1aveValue【公民館】&#10;一人当たり面積">
          <a:extLst>
            <a:ext uri="{FF2B5EF4-FFF2-40B4-BE49-F238E27FC236}">
              <a16:creationId xmlns:a16="http://schemas.microsoft.com/office/drawing/2014/main" id="{7A40D2E8-172E-4FA5-9842-BF956BA20029}"/>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648" name="n_2aveValue【公民館】&#10;一人当たり面積">
          <a:extLst>
            <a:ext uri="{FF2B5EF4-FFF2-40B4-BE49-F238E27FC236}">
              <a16:creationId xmlns:a16="http://schemas.microsoft.com/office/drawing/2014/main" id="{7E5B6249-25A6-4CF7-99BF-51A40AB31724}"/>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649" name="n_3aveValue【公民館】&#10;一人当たり面積">
          <a:extLst>
            <a:ext uri="{FF2B5EF4-FFF2-40B4-BE49-F238E27FC236}">
              <a16:creationId xmlns:a16="http://schemas.microsoft.com/office/drawing/2014/main" id="{D6AE0667-B831-4448-80A0-7B5384D355FA}"/>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650" name="n_4aveValue【公民館】&#10;一人当たり面積">
          <a:extLst>
            <a:ext uri="{FF2B5EF4-FFF2-40B4-BE49-F238E27FC236}">
              <a16:creationId xmlns:a16="http://schemas.microsoft.com/office/drawing/2014/main" id="{34BD0B4B-82AE-4060-B7BD-96F492FBA73B}"/>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143222</xdr:rowOff>
    </xdr:from>
    <xdr:ext cx="469744" cy="259045"/>
    <xdr:sp macro="" textlink="">
      <xdr:nvSpPr>
        <xdr:cNvPr id="651" name="n_1mainValue【公民館】&#10;一人当たり面積">
          <a:extLst>
            <a:ext uri="{FF2B5EF4-FFF2-40B4-BE49-F238E27FC236}">
              <a16:creationId xmlns:a16="http://schemas.microsoft.com/office/drawing/2014/main" id="{E57BBD68-A55F-42E5-8D70-27235A551024}"/>
            </a:ext>
          </a:extLst>
        </xdr:cNvPr>
        <xdr:cNvSpPr txBox="1"/>
      </xdr:nvSpPr>
      <xdr:spPr>
        <a:xfrm>
          <a:off x="21075727" y="183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120869</xdr:rowOff>
    </xdr:from>
    <xdr:ext cx="469744" cy="259045"/>
    <xdr:sp macro="" textlink="">
      <xdr:nvSpPr>
        <xdr:cNvPr id="652" name="n_2mainValue【公民館】&#10;一人当たり面積">
          <a:extLst>
            <a:ext uri="{FF2B5EF4-FFF2-40B4-BE49-F238E27FC236}">
              <a16:creationId xmlns:a16="http://schemas.microsoft.com/office/drawing/2014/main" id="{15CCC7B3-C17A-4748-B25D-BC74DD50B973}"/>
            </a:ext>
          </a:extLst>
        </xdr:cNvPr>
        <xdr:cNvSpPr txBox="1"/>
      </xdr:nvSpPr>
      <xdr:spPr>
        <a:xfrm>
          <a:off x="20199427" y="186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123004</xdr:rowOff>
    </xdr:from>
    <xdr:ext cx="469744" cy="259045"/>
    <xdr:sp macro="" textlink="">
      <xdr:nvSpPr>
        <xdr:cNvPr id="653" name="n_3mainValue【公民館】&#10;一人当たり面積">
          <a:extLst>
            <a:ext uri="{FF2B5EF4-FFF2-40B4-BE49-F238E27FC236}">
              <a16:creationId xmlns:a16="http://schemas.microsoft.com/office/drawing/2014/main" id="{5AB639A6-6177-4AAF-81F9-B04CD4A199A7}"/>
            </a:ext>
          </a:extLst>
        </xdr:cNvPr>
        <xdr:cNvSpPr txBox="1"/>
      </xdr:nvSpPr>
      <xdr:spPr>
        <a:xfrm>
          <a:off x="19310427" y="186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149471</xdr:rowOff>
    </xdr:from>
    <xdr:ext cx="469744" cy="259045"/>
    <xdr:sp macro="" textlink="">
      <xdr:nvSpPr>
        <xdr:cNvPr id="654" name="n_4mainValue【公民館】&#10;一人当たり面積">
          <a:extLst>
            <a:ext uri="{FF2B5EF4-FFF2-40B4-BE49-F238E27FC236}">
              <a16:creationId xmlns:a16="http://schemas.microsoft.com/office/drawing/2014/main" id="{EFCBF5B8-D9D5-472A-A483-A04DBDD92339}"/>
            </a:ext>
          </a:extLst>
        </xdr:cNvPr>
        <xdr:cNvSpPr txBox="1"/>
      </xdr:nvSpPr>
      <xdr:spPr>
        <a:xfrm>
          <a:off x="18421427" y="1832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B71570E0-7755-4E7D-91C2-E0D3BD5502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5C61BDD8-918C-43D0-89ED-CF133242E3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F7858BC8-A1C8-4446-9B45-26DB3584A5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全般的に類似団体と比率が平均より高い水準にある。これは本町の特殊事情である人口密度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８８</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k</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が極めて低いことが大きな要因としてあげられる。</a:t>
          </a:r>
          <a:endParaRPr lang="ja-JP" altLang="ja-JP" sz="1400">
            <a:effectLst/>
          </a:endParaRPr>
        </a:p>
        <a:p>
          <a:r>
            <a:rPr kumimoji="1" lang="ja-JP" altLang="ja-JP" sz="1100">
              <a:solidFill>
                <a:schemeClr val="dk1"/>
              </a:solidFill>
              <a:effectLst/>
              <a:latin typeface="+mn-lt"/>
              <a:ea typeface="+mn-ea"/>
              <a:cs typeface="+mn-cs"/>
            </a:rPr>
            <a:t>とりわけ、有形固定資産減価償却率が高い施設は</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橋りょう・トンネル、学校施設、公民館であり、それに伴う一人当たりの面積も大きくなっている。</a:t>
          </a:r>
          <a:endParaRPr lang="ja-JP" altLang="ja-JP" sz="1400">
            <a:effectLst/>
          </a:endParaRPr>
        </a:p>
        <a:p>
          <a:r>
            <a:rPr kumimoji="1" lang="ja-JP" altLang="ja-JP" sz="1100">
              <a:solidFill>
                <a:schemeClr val="dk1"/>
              </a:solidFill>
              <a:effectLst/>
              <a:latin typeface="+mn-lt"/>
              <a:ea typeface="+mn-ea"/>
              <a:cs typeface="+mn-cs"/>
            </a:rPr>
            <a:t>過疎化、少子高齢化、施設の老朽化が進んでいることから、学校施設においては児童一人あたりの面積が特に高くなっており、中学校は築４０年以上経過していることから大規模改修や耐震化工事を行いながら使用していることが要因と</a:t>
          </a:r>
          <a:r>
            <a:rPr kumimoji="1" lang="ja-JP" altLang="en-US" sz="1100">
              <a:solidFill>
                <a:schemeClr val="dk1"/>
              </a:solidFill>
              <a:effectLst/>
              <a:latin typeface="+mn-lt"/>
              <a:ea typeface="+mn-ea"/>
              <a:cs typeface="+mn-cs"/>
            </a:rPr>
            <a:t>してあげられる。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854C63-7833-4FC0-998A-697AC26CAA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0B1A00-91E3-4E32-B9C6-DCBB938BC1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278B2F-D3E7-490C-BFA3-992D9319E0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11959A-0A3F-4C9A-B273-EA778CD4F2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28A42B-9A5E-4B1D-92EE-B197102CB7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6D7FB6-FFE5-404B-B2AB-46186DAA43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EA4278-6E2B-4547-89B3-4642F08103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AC16C6-77E2-4F2D-8493-31C6BAC258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E85A9A-5F82-4B7E-8290-D3E41233DD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CA0667-FE8C-43A1-8146-BA64AC48156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
1,384
767.04
4,606,539
4,552,211
53,750
2,403,811
4,786,230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B15551-61F9-4AE9-96DA-B0195A8E57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A98AE9-0043-4884-A962-A42039DB0A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537194-8A23-4B3F-8D16-050467DE87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1FCA59-DE33-4C06-BCE4-912858166F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C91AEE-817B-445F-B6B2-A1E0F0F471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890AF77-4884-4C99-8003-7C13243A7E3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B9FBEB-43E8-4D19-ACD7-8B114787EC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620921-02E7-4258-8CA1-8DDFA00A9C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4075A2-DD6A-4D66-9FC8-406986E1BA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44A804-19A9-49A2-8D53-DBFF09ED1F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5A4EAC-71C2-48EC-BA82-BA95A3B4D4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39F25E-64D6-4526-8A66-509C81B2D3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38DFB2-D654-4847-85F8-37BC7D73B0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DAED58-E5B6-4CEF-9C4C-8CB0690098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DE554D-AB87-4C9F-88CB-9B0E015A64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093676-2EA2-4520-B153-198E97D370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732677-AE1C-42D5-BFC2-9543A7ED8B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3BE6B6-C9B9-4D3D-BA23-3D6F4773DB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4F0A44-AC17-44EB-A1D3-566AB97490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BB5B91E-FE8A-4369-849D-CB852293A6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3A7B821-1BC9-4A12-A609-31237C9A530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CD63BB-3217-4EB9-8F6C-D25ADC46C3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4AFAEE-061F-4D3B-BF35-3BB4A65EF2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9AB5A3-BD00-493B-8DB5-00E492527E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6CE7A00-F915-4DA1-9C7D-1BE7A38881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AE40FF-A374-468C-B71B-D0BD0A1483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91935F5-45A4-426C-99DB-37CF340360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B3D052-D9DF-4DAA-8BD6-6A25C343DB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C1F396-77CA-463E-A530-3D1367986BD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8DCE634-AD7D-4AA1-8819-C35A1BD639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F892AE7-D704-45F1-AEF4-E68D4F717B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1DF3A80-D730-4229-B345-2A0EBDFACF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75A1786-283F-4CE2-BC53-B2AE54AFA5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8F92B59-B39B-460D-9202-62E6CBA356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F95B768-EB1E-4E50-8999-350DC871B1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4495D49-BCCA-4FAB-BA3B-7D8C042A12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695FFEB-044E-4B64-A7E3-361A91A6BBC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BE37441-C424-4327-9997-71ECA2FD61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4503B51-5C1F-44E9-992C-1E3ABDAC86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76E585B-8F06-4B36-BB6A-E6A1A103E9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F4632D2-37DA-4B53-B865-71DE6C2414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A3642BD-3846-4563-8E0B-95E0CEE52C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8D00C81-6638-44C6-B8B9-3BB1537E1F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365CEF2-3233-4E6A-96A0-0CEE3F2EE1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E9C64D6-9728-4AC9-AC06-C66658EB3F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FDD02BE-601E-44D5-AFAA-9BFC4EE4FF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17427EE-826F-4D05-9E14-9685E80C4A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311B527-8139-4C9B-992F-81E687F2AC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1C07117-1C26-4136-BF70-40E3D3B5E4A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2F87DD7-7531-4576-820C-D0E33719B4A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E487E3F-E0B5-4779-8519-6DCC9C8BA28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9769FD0-C65D-4543-AABD-5A1F1FD299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F947D68-AECA-4FCC-989A-BC50F4E108B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5734534-9DF0-428F-9621-43888971B0E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87F5BC7-03CC-4D3D-9243-E1C327A03E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715622F-16B3-4CB8-BE8D-EBEAD396E5E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9BE260B-2ABC-4B0B-A98B-B4B5DA8E731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BE72ACA-297A-4850-A8CF-6601AAA85FD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5F1B753-67FE-4213-B815-4C4A808034E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3D7AD51-F9D1-41FC-A9E3-B590A11E636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C35E93C-0E98-4045-AA25-25FB50EEBC5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5D73A24-C206-4C76-A2F5-8AD2F4ECAF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A245181-2D3E-4431-947E-D1D9AB7625FA}"/>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E834DA4-884F-474B-A216-BC7EA05AA39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3E4CF64-7B06-4D3E-9ACF-7E67BD6B5F5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56F86BAD-4964-4778-B868-48E388B30F4A}"/>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3C4A0C90-1B7D-4AE0-A50D-E21F69D421BF}"/>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69D1C28-1B6C-4E14-9DFF-E0B24E0D0D6F}"/>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E9FB62E9-830E-4ECB-8B21-F8747D5A296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444DA93B-A33A-497A-8A91-014B7881429D}"/>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A4272A46-D832-4BB8-A2E1-61493A8C1DC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D64430C5-20C2-4D5E-A8E4-5297E30481D9}"/>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5888A46B-1329-43CE-B87F-FEEB1F0909E4}"/>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8896CBB-01D3-4380-8656-44F43374C1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DC74992-BAF0-4A73-B0C6-18302EB34F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9290BCD-C79B-4982-B676-6997743703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A956DCA-FEDA-4E25-8019-7221015AC1B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B7D6416-EFC7-4EA1-81FF-2FE7374921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52070</xdr:rowOff>
    </xdr:from>
    <xdr:to>
      <xdr:col>24</xdr:col>
      <xdr:colOff>114300</xdr:colOff>
      <xdr:row>56</xdr:row>
      <xdr:rowOff>153670</xdr:rowOff>
    </xdr:to>
    <xdr:sp macro="" textlink="">
      <xdr:nvSpPr>
        <xdr:cNvPr id="90" name="楕円 89">
          <a:extLst>
            <a:ext uri="{FF2B5EF4-FFF2-40B4-BE49-F238E27FC236}">
              <a16:creationId xmlns:a16="http://schemas.microsoft.com/office/drawing/2014/main" id="{D8A93223-19F9-4B96-8EF9-4EB2B224152E}"/>
            </a:ext>
          </a:extLst>
        </xdr:cNvPr>
        <xdr:cNvSpPr/>
      </xdr:nvSpPr>
      <xdr:spPr>
        <a:xfrm>
          <a:off x="4584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160218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9F0357F-985C-4B51-8CA0-6778BF5BD4D4}"/>
            </a:ext>
          </a:extLst>
        </xdr:cNvPr>
        <xdr:cNvSpPr txBox="1"/>
      </xdr:nvSpPr>
      <xdr:spPr>
        <a:xfrm>
          <a:off x="4673600" y="9589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164737</xdr:rowOff>
    </xdr:from>
    <xdr:to>
      <xdr:col>20</xdr:col>
      <xdr:colOff>38100</xdr:colOff>
      <xdr:row>56</xdr:row>
      <xdr:rowOff>94887</xdr:rowOff>
    </xdr:to>
    <xdr:sp macro="" textlink="">
      <xdr:nvSpPr>
        <xdr:cNvPr id="92" name="楕円 91">
          <a:extLst>
            <a:ext uri="{FF2B5EF4-FFF2-40B4-BE49-F238E27FC236}">
              <a16:creationId xmlns:a16="http://schemas.microsoft.com/office/drawing/2014/main" id="{A65A70AB-BE24-4A55-8D78-8BC441336FB1}"/>
            </a:ext>
          </a:extLst>
        </xdr:cNvPr>
        <xdr:cNvSpPr/>
      </xdr:nvSpPr>
      <xdr:spPr>
        <a:xfrm>
          <a:off x="374650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44087</xdr:rowOff>
    </xdr:from>
    <xdr:to>
      <xdr:col>24</xdr:col>
      <xdr:colOff>63500</xdr:colOff>
      <xdr:row>56</xdr:row>
      <xdr:rowOff>102870</xdr:rowOff>
    </xdr:to>
    <xdr:cxnSp macro="">
      <xdr:nvCxnSpPr>
        <xdr:cNvPr id="93" name="直線コネクタ 92">
          <a:extLst>
            <a:ext uri="{FF2B5EF4-FFF2-40B4-BE49-F238E27FC236}">
              <a16:creationId xmlns:a16="http://schemas.microsoft.com/office/drawing/2014/main" id="{42E340A9-C7BC-4209-896C-8C143DA0684A}"/>
            </a:ext>
          </a:extLst>
        </xdr:cNvPr>
        <xdr:cNvCxnSpPr/>
      </xdr:nvCxnSpPr>
      <xdr:spPr>
        <a:xfrm>
          <a:off x="3797300" y="964528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xdr:rowOff>
    </xdr:from>
    <xdr:to>
      <xdr:col>15</xdr:col>
      <xdr:colOff>101600</xdr:colOff>
      <xdr:row>62</xdr:row>
      <xdr:rowOff>103051</xdr:rowOff>
    </xdr:to>
    <xdr:sp macro="" textlink="">
      <xdr:nvSpPr>
        <xdr:cNvPr id="94" name="楕円 93">
          <a:extLst>
            <a:ext uri="{FF2B5EF4-FFF2-40B4-BE49-F238E27FC236}">
              <a16:creationId xmlns:a16="http://schemas.microsoft.com/office/drawing/2014/main" id="{6504B85F-9857-497A-9008-27C908F986B7}"/>
            </a:ext>
          </a:extLst>
        </xdr:cNvPr>
        <xdr:cNvSpPr/>
      </xdr:nvSpPr>
      <xdr:spPr>
        <a:xfrm>
          <a:off x="2857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44087</xdr:rowOff>
    </xdr:from>
    <xdr:to>
      <xdr:col>19</xdr:col>
      <xdr:colOff>177800</xdr:colOff>
      <xdr:row>62</xdr:row>
      <xdr:rowOff>52251</xdr:rowOff>
    </xdr:to>
    <xdr:cxnSp macro="">
      <xdr:nvCxnSpPr>
        <xdr:cNvPr id="95" name="直線コネクタ 94">
          <a:extLst>
            <a:ext uri="{FF2B5EF4-FFF2-40B4-BE49-F238E27FC236}">
              <a16:creationId xmlns:a16="http://schemas.microsoft.com/office/drawing/2014/main" id="{862C2AFA-B4C6-4A37-B1FD-C8626A3E3CF9}"/>
            </a:ext>
          </a:extLst>
        </xdr:cNvPr>
        <xdr:cNvCxnSpPr/>
      </xdr:nvCxnSpPr>
      <xdr:spPr>
        <a:xfrm flipV="1">
          <a:off x="2908300" y="9645287"/>
          <a:ext cx="889000" cy="10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151674</xdr:rowOff>
    </xdr:from>
    <xdr:to>
      <xdr:col>10</xdr:col>
      <xdr:colOff>165100</xdr:colOff>
      <xdr:row>62</xdr:row>
      <xdr:rowOff>81824</xdr:rowOff>
    </xdr:to>
    <xdr:sp macro="" textlink="">
      <xdr:nvSpPr>
        <xdr:cNvPr id="96" name="楕円 95">
          <a:extLst>
            <a:ext uri="{FF2B5EF4-FFF2-40B4-BE49-F238E27FC236}">
              <a16:creationId xmlns:a16="http://schemas.microsoft.com/office/drawing/2014/main" id="{962E2DCF-F50C-4BD9-A960-6C3ACCB30A41}"/>
            </a:ext>
          </a:extLst>
        </xdr:cNvPr>
        <xdr:cNvSpPr/>
      </xdr:nvSpPr>
      <xdr:spPr>
        <a:xfrm>
          <a:off x="1968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31024</xdr:rowOff>
    </xdr:from>
    <xdr:to>
      <xdr:col>15</xdr:col>
      <xdr:colOff>50800</xdr:colOff>
      <xdr:row>62</xdr:row>
      <xdr:rowOff>52251</xdr:rowOff>
    </xdr:to>
    <xdr:cxnSp macro="">
      <xdr:nvCxnSpPr>
        <xdr:cNvPr id="97" name="直線コネクタ 96">
          <a:extLst>
            <a:ext uri="{FF2B5EF4-FFF2-40B4-BE49-F238E27FC236}">
              <a16:creationId xmlns:a16="http://schemas.microsoft.com/office/drawing/2014/main" id="{CFA801F4-251E-45C5-9C05-845BC952F4B7}"/>
            </a:ext>
          </a:extLst>
        </xdr:cNvPr>
        <xdr:cNvCxnSpPr/>
      </xdr:nvCxnSpPr>
      <xdr:spPr>
        <a:xfrm>
          <a:off x="2019300" y="106609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98" name="楕円 97">
          <a:extLst>
            <a:ext uri="{FF2B5EF4-FFF2-40B4-BE49-F238E27FC236}">
              <a16:creationId xmlns:a16="http://schemas.microsoft.com/office/drawing/2014/main" id="{43138442-FEEE-4D91-9B46-51FB65B97C21}"/>
            </a:ext>
          </a:extLst>
        </xdr:cNvPr>
        <xdr:cNvSpPr/>
      </xdr:nvSpPr>
      <xdr:spPr>
        <a:xfrm>
          <a:off x="107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31024</xdr:rowOff>
    </xdr:to>
    <xdr:cxnSp macro="">
      <xdr:nvCxnSpPr>
        <xdr:cNvPr id="99" name="直線コネクタ 98">
          <a:extLst>
            <a:ext uri="{FF2B5EF4-FFF2-40B4-BE49-F238E27FC236}">
              <a16:creationId xmlns:a16="http://schemas.microsoft.com/office/drawing/2014/main" id="{71E6E08F-C9B9-498F-90FA-9657F8337779}"/>
            </a:ext>
          </a:extLst>
        </xdr:cNvPr>
        <xdr:cNvCxnSpPr/>
      </xdr:nvCxnSpPr>
      <xdr:spPr>
        <a:xfrm>
          <a:off x="1130300" y="106184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A317CFDF-8982-4D87-B77B-DD40F37EE633}"/>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8974BACC-38F4-47DF-8D6C-3398C57C0545}"/>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962637CA-3082-4BB6-BA4C-9529F5EB3505}"/>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7A4C3C22-A64B-4EB9-B386-6BA90A814B6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111414</xdr:rowOff>
    </xdr:from>
    <xdr:ext cx="405111" cy="259045"/>
    <xdr:sp macro="" textlink="">
      <xdr:nvSpPr>
        <xdr:cNvPr id="104" name="n_1mainValue【体育館・プール】&#10;有形固定資産減価償却率">
          <a:extLst>
            <a:ext uri="{FF2B5EF4-FFF2-40B4-BE49-F238E27FC236}">
              <a16:creationId xmlns:a16="http://schemas.microsoft.com/office/drawing/2014/main" id="{32F103CB-60D1-4727-996F-8C235FE09089}"/>
            </a:ext>
          </a:extLst>
        </xdr:cNvPr>
        <xdr:cNvSpPr txBox="1"/>
      </xdr:nvSpPr>
      <xdr:spPr>
        <a:xfrm>
          <a:off x="3582044" y="936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105" name="n_2mainValue【体育館・プール】&#10;有形固定資産減価償却率">
          <a:extLst>
            <a:ext uri="{FF2B5EF4-FFF2-40B4-BE49-F238E27FC236}">
              <a16:creationId xmlns:a16="http://schemas.microsoft.com/office/drawing/2014/main" id="{5A1E0053-FA8D-433F-A695-CC08F939C08E}"/>
            </a:ext>
          </a:extLst>
        </xdr:cNvPr>
        <xdr:cNvSpPr txBox="1"/>
      </xdr:nvSpPr>
      <xdr:spPr>
        <a:xfrm>
          <a:off x="2705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72951</xdr:rowOff>
    </xdr:from>
    <xdr:ext cx="405111" cy="259045"/>
    <xdr:sp macro="" textlink="">
      <xdr:nvSpPr>
        <xdr:cNvPr id="106" name="n_3mainValue【体育館・プール】&#10;有形固定資産減価償却率">
          <a:extLst>
            <a:ext uri="{FF2B5EF4-FFF2-40B4-BE49-F238E27FC236}">
              <a16:creationId xmlns:a16="http://schemas.microsoft.com/office/drawing/2014/main" id="{8DFFD434-38F7-42E4-93BB-FF3D5B2B47D7}"/>
            </a:ext>
          </a:extLst>
        </xdr:cNvPr>
        <xdr:cNvSpPr txBox="1"/>
      </xdr:nvSpPr>
      <xdr:spPr>
        <a:xfrm>
          <a:off x="1816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107" name="n_4mainValue【体育館・プール】&#10;有形固定資産減価償却率">
          <a:extLst>
            <a:ext uri="{FF2B5EF4-FFF2-40B4-BE49-F238E27FC236}">
              <a16:creationId xmlns:a16="http://schemas.microsoft.com/office/drawing/2014/main" id="{AB354372-7011-4F8F-A494-3E1553D60956}"/>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9603F62-600C-4B54-8757-E31204836C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C874B46-8076-4319-ACDD-136B8B1C7E1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405671F-A30C-4573-A28A-D24B3867C6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253DBD1-5AA2-484D-8A06-A67E98F444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324A6F0-528D-441D-BB8E-BBD5391AE0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89E6D76-ABB0-42DD-B5A5-43A5A98A8A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A8A30A4-69D1-4665-A205-1536768103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A5D3143-9A58-4CC1-8080-CEB48EE224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E0A69C2-7277-4264-B709-5D8E200501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892EE333-999C-4A4E-B9CF-3B93E77D7E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67A3D626-D9BE-4FFB-A00A-AF13035B0CF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9CB89E94-8476-491B-81C5-005072073A0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2C381910-2CC5-4563-8239-52C7683CDBE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18DCBC43-80D1-41D1-AA94-982F339E1A2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2FC02956-767A-4467-A565-558B0ABE6E1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553AF80E-811E-48D7-9F97-D5952304DDF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9ABAE35D-FB15-438D-9016-0134CD49BA2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418F00ED-06C3-4682-8FF8-73CF4AB0EBB9}"/>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DEFD1FDD-36F8-4E6F-8526-3396824BA3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3C20DB5F-8C62-40AB-90D4-E1BBFC32406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7331BBEC-8945-45F5-B737-975A03127A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24E9B5FA-3FE6-4C56-98DB-7211D201CCAA}"/>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792EB66B-A0A4-4B9B-9EBA-9ADE22C0F85B}"/>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7B53357A-DCE3-4D6F-B0E9-C8D444CD374B}"/>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559F4110-E919-4AB9-9ABA-81BF6DD03AC2}"/>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BE0F17BB-A801-4DED-8933-F57EA2D723DD}"/>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5D741784-2E94-4121-AC6F-107688C1C107}"/>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65F9EAAD-6454-4FFF-90B4-1EEE4BAEC0F9}"/>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8C008D91-2140-40FD-9811-80D0D77D5F99}"/>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62C7BDDC-1478-4280-814F-9A5A4ACE3D0A}"/>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8BB3E5C-0405-444D-B872-67B2A431FA3B}"/>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A09813E8-1044-4064-A6A1-9477382DA9E5}"/>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838F861-4170-4B81-8150-F437905A41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9E8D01E-2105-42AD-BFFA-0D9AE0DE0D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45D0813-B6EE-45F4-BD91-1F6AA6AFE7B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90CDA07-6D3A-44FF-9F0C-742A33C8B1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B351573-3ABE-43CC-B5F7-C4B829F4FA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66152</xdr:rowOff>
    </xdr:from>
    <xdr:to>
      <xdr:col>55</xdr:col>
      <xdr:colOff>50800</xdr:colOff>
      <xdr:row>63</xdr:row>
      <xdr:rowOff>167752</xdr:rowOff>
    </xdr:to>
    <xdr:sp macro="" textlink="">
      <xdr:nvSpPr>
        <xdr:cNvPr id="145" name="楕円 144">
          <a:extLst>
            <a:ext uri="{FF2B5EF4-FFF2-40B4-BE49-F238E27FC236}">
              <a16:creationId xmlns:a16="http://schemas.microsoft.com/office/drawing/2014/main" id="{FEFCB9DA-CB6C-4DBA-BAFA-39FC2E415775}"/>
            </a:ext>
          </a:extLst>
        </xdr:cNvPr>
        <xdr:cNvSpPr/>
      </xdr:nvSpPr>
      <xdr:spPr>
        <a:xfrm>
          <a:off x="10426700" y="108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D895372C-808F-4A7D-B6CA-9EBA66A14BD0}"/>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68438</xdr:rowOff>
    </xdr:from>
    <xdr:to>
      <xdr:col>50</xdr:col>
      <xdr:colOff>165100</xdr:colOff>
      <xdr:row>63</xdr:row>
      <xdr:rowOff>170038</xdr:rowOff>
    </xdr:to>
    <xdr:sp macro="" textlink="">
      <xdr:nvSpPr>
        <xdr:cNvPr id="147" name="楕円 146">
          <a:extLst>
            <a:ext uri="{FF2B5EF4-FFF2-40B4-BE49-F238E27FC236}">
              <a16:creationId xmlns:a16="http://schemas.microsoft.com/office/drawing/2014/main" id="{67A3B273-C988-4A39-9156-FA318B141B78}"/>
            </a:ext>
          </a:extLst>
        </xdr:cNvPr>
        <xdr:cNvSpPr/>
      </xdr:nvSpPr>
      <xdr:spPr>
        <a:xfrm>
          <a:off x="9588500" y="108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116952</xdr:rowOff>
    </xdr:from>
    <xdr:to>
      <xdr:col>55</xdr:col>
      <xdr:colOff>0</xdr:colOff>
      <xdr:row>63</xdr:row>
      <xdr:rowOff>119238</xdr:rowOff>
    </xdr:to>
    <xdr:cxnSp macro="">
      <xdr:nvCxnSpPr>
        <xdr:cNvPr id="148" name="直線コネクタ 147">
          <a:extLst>
            <a:ext uri="{FF2B5EF4-FFF2-40B4-BE49-F238E27FC236}">
              <a16:creationId xmlns:a16="http://schemas.microsoft.com/office/drawing/2014/main" id="{58A2708C-2070-45AB-9E69-CAE215A740BE}"/>
            </a:ext>
          </a:extLst>
        </xdr:cNvPr>
        <xdr:cNvCxnSpPr/>
      </xdr:nvCxnSpPr>
      <xdr:spPr>
        <a:xfrm flipV="1">
          <a:off x="9639300" y="109183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81239</xdr:rowOff>
    </xdr:from>
    <xdr:to>
      <xdr:col>46</xdr:col>
      <xdr:colOff>38100</xdr:colOff>
      <xdr:row>64</xdr:row>
      <xdr:rowOff>11389</xdr:rowOff>
    </xdr:to>
    <xdr:sp macro="" textlink="">
      <xdr:nvSpPr>
        <xdr:cNvPr id="149" name="楕円 148">
          <a:extLst>
            <a:ext uri="{FF2B5EF4-FFF2-40B4-BE49-F238E27FC236}">
              <a16:creationId xmlns:a16="http://schemas.microsoft.com/office/drawing/2014/main" id="{1CBAF2F0-2289-4DD1-A3FF-A9E287335016}"/>
            </a:ext>
          </a:extLst>
        </xdr:cNvPr>
        <xdr:cNvSpPr/>
      </xdr:nvSpPr>
      <xdr:spPr>
        <a:xfrm>
          <a:off x="8699500" y="108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119238</xdr:rowOff>
    </xdr:from>
    <xdr:to>
      <xdr:col>50</xdr:col>
      <xdr:colOff>114300</xdr:colOff>
      <xdr:row>63</xdr:row>
      <xdr:rowOff>132039</xdr:rowOff>
    </xdr:to>
    <xdr:cxnSp macro="">
      <xdr:nvCxnSpPr>
        <xdr:cNvPr id="150" name="直線コネクタ 149">
          <a:extLst>
            <a:ext uri="{FF2B5EF4-FFF2-40B4-BE49-F238E27FC236}">
              <a16:creationId xmlns:a16="http://schemas.microsoft.com/office/drawing/2014/main" id="{0F9959ED-8609-48AA-8269-BF58955C83B8}"/>
            </a:ext>
          </a:extLst>
        </xdr:cNvPr>
        <xdr:cNvCxnSpPr/>
      </xdr:nvCxnSpPr>
      <xdr:spPr>
        <a:xfrm flipV="1">
          <a:off x="8750300" y="1092058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77947</xdr:rowOff>
    </xdr:from>
    <xdr:to>
      <xdr:col>41</xdr:col>
      <xdr:colOff>101600</xdr:colOff>
      <xdr:row>64</xdr:row>
      <xdr:rowOff>8097</xdr:rowOff>
    </xdr:to>
    <xdr:sp macro="" textlink="">
      <xdr:nvSpPr>
        <xdr:cNvPr id="151" name="楕円 150">
          <a:extLst>
            <a:ext uri="{FF2B5EF4-FFF2-40B4-BE49-F238E27FC236}">
              <a16:creationId xmlns:a16="http://schemas.microsoft.com/office/drawing/2014/main" id="{C2467422-3B6C-4257-8CA6-D7F4058A2595}"/>
            </a:ext>
          </a:extLst>
        </xdr:cNvPr>
        <xdr:cNvSpPr/>
      </xdr:nvSpPr>
      <xdr:spPr>
        <a:xfrm>
          <a:off x="7810500" y="108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128747</xdr:rowOff>
    </xdr:from>
    <xdr:to>
      <xdr:col>45</xdr:col>
      <xdr:colOff>177800</xdr:colOff>
      <xdr:row>63</xdr:row>
      <xdr:rowOff>132039</xdr:rowOff>
    </xdr:to>
    <xdr:cxnSp macro="">
      <xdr:nvCxnSpPr>
        <xdr:cNvPr id="152" name="直線コネクタ 151">
          <a:extLst>
            <a:ext uri="{FF2B5EF4-FFF2-40B4-BE49-F238E27FC236}">
              <a16:creationId xmlns:a16="http://schemas.microsoft.com/office/drawing/2014/main" id="{FA7EB2FF-3FDD-4584-8AC8-F6FFC50667AF}"/>
            </a:ext>
          </a:extLst>
        </xdr:cNvPr>
        <xdr:cNvCxnSpPr/>
      </xdr:nvCxnSpPr>
      <xdr:spPr>
        <a:xfrm>
          <a:off x="7861300" y="1093009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78587</xdr:rowOff>
    </xdr:from>
    <xdr:to>
      <xdr:col>36</xdr:col>
      <xdr:colOff>165100</xdr:colOff>
      <xdr:row>64</xdr:row>
      <xdr:rowOff>8737</xdr:rowOff>
    </xdr:to>
    <xdr:sp macro="" textlink="">
      <xdr:nvSpPr>
        <xdr:cNvPr id="153" name="楕円 152">
          <a:extLst>
            <a:ext uri="{FF2B5EF4-FFF2-40B4-BE49-F238E27FC236}">
              <a16:creationId xmlns:a16="http://schemas.microsoft.com/office/drawing/2014/main" id="{BC5E008F-8BF0-44EB-82E3-F6A66B650462}"/>
            </a:ext>
          </a:extLst>
        </xdr:cNvPr>
        <xdr:cNvSpPr/>
      </xdr:nvSpPr>
      <xdr:spPr>
        <a:xfrm>
          <a:off x="6921500" y="108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128747</xdr:rowOff>
    </xdr:from>
    <xdr:to>
      <xdr:col>41</xdr:col>
      <xdr:colOff>50800</xdr:colOff>
      <xdr:row>63</xdr:row>
      <xdr:rowOff>129387</xdr:rowOff>
    </xdr:to>
    <xdr:cxnSp macro="">
      <xdr:nvCxnSpPr>
        <xdr:cNvPr id="154" name="直線コネクタ 153">
          <a:extLst>
            <a:ext uri="{FF2B5EF4-FFF2-40B4-BE49-F238E27FC236}">
              <a16:creationId xmlns:a16="http://schemas.microsoft.com/office/drawing/2014/main" id="{D24DE76F-FB27-40A6-B9FA-5EB825DD43D0}"/>
            </a:ext>
          </a:extLst>
        </xdr:cNvPr>
        <xdr:cNvCxnSpPr/>
      </xdr:nvCxnSpPr>
      <xdr:spPr>
        <a:xfrm flipV="1">
          <a:off x="6972300" y="1093009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1DE21AD7-DE58-46B2-80C4-7C2753C53C09}"/>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748A0DE2-470F-4C09-A4A3-BC92C523E35D}"/>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08A86AF9-F2EA-493E-8CDC-C15341AAD3EA}"/>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05812F4A-F469-408C-A97E-99422BBBBE9B}"/>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161165</xdr:rowOff>
    </xdr:from>
    <xdr:ext cx="469744" cy="259045"/>
    <xdr:sp macro="" textlink="">
      <xdr:nvSpPr>
        <xdr:cNvPr id="159" name="n_1mainValue【体育館・プール】&#10;一人当たり面積">
          <a:extLst>
            <a:ext uri="{FF2B5EF4-FFF2-40B4-BE49-F238E27FC236}">
              <a16:creationId xmlns:a16="http://schemas.microsoft.com/office/drawing/2014/main" id="{B967F888-4A93-4B80-9D48-B69E20354FC3}"/>
            </a:ext>
          </a:extLst>
        </xdr:cNvPr>
        <xdr:cNvSpPr txBox="1"/>
      </xdr:nvSpPr>
      <xdr:spPr>
        <a:xfrm>
          <a:off x="9391727" y="109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2516</xdr:rowOff>
    </xdr:from>
    <xdr:ext cx="469744" cy="259045"/>
    <xdr:sp macro="" textlink="">
      <xdr:nvSpPr>
        <xdr:cNvPr id="160" name="n_2mainValue【体育館・プール】&#10;一人当たり面積">
          <a:extLst>
            <a:ext uri="{FF2B5EF4-FFF2-40B4-BE49-F238E27FC236}">
              <a16:creationId xmlns:a16="http://schemas.microsoft.com/office/drawing/2014/main" id="{AEEF42D8-390C-4704-983B-C7958DF7D513}"/>
            </a:ext>
          </a:extLst>
        </xdr:cNvPr>
        <xdr:cNvSpPr txBox="1"/>
      </xdr:nvSpPr>
      <xdr:spPr>
        <a:xfrm>
          <a:off x="8515427" y="109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170674</xdr:rowOff>
    </xdr:from>
    <xdr:ext cx="469744" cy="259045"/>
    <xdr:sp macro="" textlink="">
      <xdr:nvSpPr>
        <xdr:cNvPr id="161" name="n_3mainValue【体育館・プール】&#10;一人当たり面積">
          <a:extLst>
            <a:ext uri="{FF2B5EF4-FFF2-40B4-BE49-F238E27FC236}">
              <a16:creationId xmlns:a16="http://schemas.microsoft.com/office/drawing/2014/main" id="{CB68BEC1-08A0-4634-9FC1-D6FCF0AF35F1}"/>
            </a:ext>
          </a:extLst>
        </xdr:cNvPr>
        <xdr:cNvSpPr txBox="1"/>
      </xdr:nvSpPr>
      <xdr:spPr>
        <a:xfrm>
          <a:off x="7626427" y="1097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171314</xdr:rowOff>
    </xdr:from>
    <xdr:ext cx="469744" cy="259045"/>
    <xdr:sp macro="" textlink="">
      <xdr:nvSpPr>
        <xdr:cNvPr id="162" name="n_4mainValue【体育館・プール】&#10;一人当たり面積">
          <a:extLst>
            <a:ext uri="{FF2B5EF4-FFF2-40B4-BE49-F238E27FC236}">
              <a16:creationId xmlns:a16="http://schemas.microsoft.com/office/drawing/2014/main" id="{08B1ABCB-CB42-487E-8D73-51015EC2D775}"/>
            </a:ext>
          </a:extLst>
        </xdr:cNvPr>
        <xdr:cNvSpPr txBox="1"/>
      </xdr:nvSpPr>
      <xdr:spPr>
        <a:xfrm>
          <a:off x="6737427" y="109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EFC09E37-5309-4057-89AF-E393697C01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4B6E0F7F-EE12-42B4-A619-20EDF7D286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A2170CB4-5CC1-4913-B59F-6326B8D9D9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2D75B756-C08F-449A-AEA8-1E5283E110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3493784-88CD-45F2-B4E8-CE49DD811E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B6FE3F33-D827-419D-94AD-45B4319A23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87E800D9-A412-43B6-8AF5-07B36E8A3A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9FFB886E-903A-4A17-9E3A-D5D76C69E4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3F061A84-007B-4A95-885B-C9089C41FD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BB862D66-A4FE-4A05-B0C3-D6E7D347ED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C16BE8BB-0AA3-49A6-8FDA-0CDC62F8172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CB7B9600-699A-4315-8B1E-6414B45F399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ED521D5C-8EAF-4FE3-835D-0273A748D98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BAA91024-81AF-481E-AC00-2B911A65731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C95BB1E9-0025-45EB-B5F4-76D5A9DE26A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EAB94EDA-3827-4663-86F6-5D1B24E582C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42AC664A-E2D5-4FB5-98EC-D08E4C8CE82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628CDECE-BF72-4297-8895-DE527F38569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E06C3726-66C7-449B-817F-EF98897EB00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D7D3990F-F451-4009-B443-C4FD4181924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F190EB10-571F-4695-8556-1176C7E20E8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B6AFE274-3FE7-45B8-9267-EC05C461DC1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D7549B99-E626-48CB-99B2-CB4BD37D455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BC554511-5E4D-43B1-B97C-E670656BC5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373FF7FE-DBE0-49F9-B18F-2C80BD5374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3FA9AAF0-DF88-47E8-9F12-B17E53D84603}"/>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77E044EF-ECAA-4F3F-B3F3-5C0664A1CAB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2D907AE4-3AC8-40B1-8C15-35070C07655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3DADA54-2BD1-4DC9-B7A8-70121B163D54}"/>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3003B279-4AC5-4E0A-84BC-2CC8F46DCD9F}"/>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81981325-8173-4169-8576-B36AB5D9F965}"/>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BE4E5673-6008-4990-B76A-E9F01DACDF25}"/>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BF7E7915-7F95-4580-9164-43865B43D81D}"/>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7F1C6F7-FF14-478C-8AE4-B61E62CC2549}"/>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2F2EC232-686E-4730-AB44-6A9B16963232}"/>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F15AB92C-9AC8-489F-80CD-9432B3B144C6}"/>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7349B37-A53A-4196-8F53-A4288E91FA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E055848-901B-415B-A0C1-53F820EAC9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909AC2A-7C33-4E1E-9079-F21424C0E01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066BAAD-E768-412D-B0E5-47350FD043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6E1D7FD-6340-40D0-BEB4-A56E0BA0FD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04" name="楕円 203">
          <a:extLst>
            <a:ext uri="{FF2B5EF4-FFF2-40B4-BE49-F238E27FC236}">
              <a16:creationId xmlns:a16="http://schemas.microsoft.com/office/drawing/2014/main" id="{F3877601-131D-4E39-BF0B-B5043806A00F}"/>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5A5CA762-8662-46F2-9731-BD69407F64CD}"/>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31387</xdr:rowOff>
    </xdr:from>
    <xdr:to>
      <xdr:col>20</xdr:col>
      <xdr:colOff>38100</xdr:colOff>
      <xdr:row>82</xdr:row>
      <xdr:rowOff>132987</xdr:rowOff>
    </xdr:to>
    <xdr:sp macro="" textlink="">
      <xdr:nvSpPr>
        <xdr:cNvPr id="206" name="楕円 205">
          <a:extLst>
            <a:ext uri="{FF2B5EF4-FFF2-40B4-BE49-F238E27FC236}">
              <a16:creationId xmlns:a16="http://schemas.microsoft.com/office/drawing/2014/main" id="{5B8663A0-306C-4CBF-9FE2-93A20F044040}"/>
            </a:ext>
          </a:extLst>
        </xdr:cNvPr>
        <xdr:cNvSpPr/>
      </xdr:nvSpPr>
      <xdr:spPr>
        <a:xfrm>
          <a:off x="3746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82187</xdr:rowOff>
    </xdr:from>
    <xdr:to>
      <xdr:col>24</xdr:col>
      <xdr:colOff>63500</xdr:colOff>
      <xdr:row>82</xdr:row>
      <xdr:rowOff>118111</xdr:rowOff>
    </xdr:to>
    <xdr:cxnSp macro="">
      <xdr:nvCxnSpPr>
        <xdr:cNvPr id="207" name="直線コネクタ 206">
          <a:extLst>
            <a:ext uri="{FF2B5EF4-FFF2-40B4-BE49-F238E27FC236}">
              <a16:creationId xmlns:a16="http://schemas.microsoft.com/office/drawing/2014/main" id="{873CCE41-630C-447E-B0C7-D18B14A47632}"/>
            </a:ext>
          </a:extLst>
        </xdr:cNvPr>
        <xdr:cNvCxnSpPr/>
      </xdr:nvCxnSpPr>
      <xdr:spPr>
        <a:xfrm>
          <a:off x="3797300" y="141410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160382</xdr:rowOff>
    </xdr:from>
    <xdr:to>
      <xdr:col>15</xdr:col>
      <xdr:colOff>101600</xdr:colOff>
      <xdr:row>82</xdr:row>
      <xdr:rowOff>90532</xdr:rowOff>
    </xdr:to>
    <xdr:sp macro="" textlink="">
      <xdr:nvSpPr>
        <xdr:cNvPr id="208" name="楕円 207">
          <a:extLst>
            <a:ext uri="{FF2B5EF4-FFF2-40B4-BE49-F238E27FC236}">
              <a16:creationId xmlns:a16="http://schemas.microsoft.com/office/drawing/2014/main" id="{25823727-CB3E-4319-B433-0F5E601C017F}"/>
            </a:ext>
          </a:extLst>
        </xdr:cNvPr>
        <xdr:cNvSpPr/>
      </xdr:nvSpPr>
      <xdr:spPr>
        <a:xfrm>
          <a:off x="2857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39732</xdr:rowOff>
    </xdr:from>
    <xdr:to>
      <xdr:col>19</xdr:col>
      <xdr:colOff>177800</xdr:colOff>
      <xdr:row>82</xdr:row>
      <xdr:rowOff>82187</xdr:rowOff>
    </xdr:to>
    <xdr:cxnSp macro="">
      <xdr:nvCxnSpPr>
        <xdr:cNvPr id="209" name="直線コネクタ 208">
          <a:extLst>
            <a:ext uri="{FF2B5EF4-FFF2-40B4-BE49-F238E27FC236}">
              <a16:creationId xmlns:a16="http://schemas.microsoft.com/office/drawing/2014/main" id="{F4DDE61C-19B3-4BCE-A995-E171D240583C}"/>
            </a:ext>
          </a:extLst>
        </xdr:cNvPr>
        <xdr:cNvCxnSpPr/>
      </xdr:nvCxnSpPr>
      <xdr:spPr>
        <a:xfrm>
          <a:off x="2908300" y="140986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117929</xdr:rowOff>
    </xdr:from>
    <xdr:to>
      <xdr:col>10</xdr:col>
      <xdr:colOff>165100</xdr:colOff>
      <xdr:row>82</xdr:row>
      <xdr:rowOff>48079</xdr:rowOff>
    </xdr:to>
    <xdr:sp macro="" textlink="">
      <xdr:nvSpPr>
        <xdr:cNvPr id="210" name="楕円 209">
          <a:extLst>
            <a:ext uri="{FF2B5EF4-FFF2-40B4-BE49-F238E27FC236}">
              <a16:creationId xmlns:a16="http://schemas.microsoft.com/office/drawing/2014/main" id="{6081090D-4707-4D83-BBF1-6C8FB46D08DD}"/>
            </a:ext>
          </a:extLst>
        </xdr:cNvPr>
        <xdr:cNvSpPr/>
      </xdr:nvSpPr>
      <xdr:spPr>
        <a:xfrm>
          <a:off x="1968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168729</xdr:rowOff>
    </xdr:from>
    <xdr:to>
      <xdr:col>15</xdr:col>
      <xdr:colOff>50800</xdr:colOff>
      <xdr:row>82</xdr:row>
      <xdr:rowOff>39732</xdr:rowOff>
    </xdr:to>
    <xdr:cxnSp macro="">
      <xdr:nvCxnSpPr>
        <xdr:cNvPr id="211" name="直線コネクタ 210">
          <a:extLst>
            <a:ext uri="{FF2B5EF4-FFF2-40B4-BE49-F238E27FC236}">
              <a16:creationId xmlns:a16="http://schemas.microsoft.com/office/drawing/2014/main" id="{52A3F9DF-2FBE-49E2-820A-D6DFA735DA50}"/>
            </a:ext>
          </a:extLst>
        </xdr:cNvPr>
        <xdr:cNvCxnSpPr/>
      </xdr:nvCxnSpPr>
      <xdr:spPr>
        <a:xfrm>
          <a:off x="2019300" y="1405617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70576</xdr:rowOff>
    </xdr:from>
    <xdr:to>
      <xdr:col>6</xdr:col>
      <xdr:colOff>38100</xdr:colOff>
      <xdr:row>82</xdr:row>
      <xdr:rowOff>726</xdr:rowOff>
    </xdr:to>
    <xdr:sp macro="" textlink="">
      <xdr:nvSpPr>
        <xdr:cNvPr id="212" name="楕円 211">
          <a:extLst>
            <a:ext uri="{FF2B5EF4-FFF2-40B4-BE49-F238E27FC236}">
              <a16:creationId xmlns:a16="http://schemas.microsoft.com/office/drawing/2014/main" id="{9B2DA635-B919-4657-9873-4D680CE0285E}"/>
            </a:ext>
          </a:extLst>
        </xdr:cNvPr>
        <xdr:cNvSpPr/>
      </xdr:nvSpPr>
      <xdr:spPr>
        <a:xfrm>
          <a:off x="1079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121376</xdr:rowOff>
    </xdr:from>
    <xdr:to>
      <xdr:col>10</xdr:col>
      <xdr:colOff>114300</xdr:colOff>
      <xdr:row>81</xdr:row>
      <xdr:rowOff>168729</xdr:rowOff>
    </xdr:to>
    <xdr:cxnSp macro="">
      <xdr:nvCxnSpPr>
        <xdr:cNvPr id="213" name="直線コネクタ 212">
          <a:extLst>
            <a:ext uri="{FF2B5EF4-FFF2-40B4-BE49-F238E27FC236}">
              <a16:creationId xmlns:a16="http://schemas.microsoft.com/office/drawing/2014/main" id="{4220DBD8-F91C-449C-BE39-CAD9DA7E7069}"/>
            </a:ext>
          </a:extLst>
        </xdr:cNvPr>
        <xdr:cNvCxnSpPr/>
      </xdr:nvCxnSpPr>
      <xdr:spPr>
        <a:xfrm>
          <a:off x="1130300" y="1400882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AEFD7283-3C60-4714-B081-48F31A83DF30}"/>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A8380528-B91A-4DD6-B335-A7E87DB4EC64}"/>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AFABF35D-B2BE-44FC-90A7-1D27ACF90266}"/>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8FD1D8F4-8210-49A6-923C-29823BEA1FD4}"/>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124114</xdr:rowOff>
    </xdr:from>
    <xdr:ext cx="405111" cy="259045"/>
    <xdr:sp macro="" textlink="">
      <xdr:nvSpPr>
        <xdr:cNvPr id="218" name="n_1mainValue【福祉施設】&#10;有形固定資産減価償却率">
          <a:extLst>
            <a:ext uri="{FF2B5EF4-FFF2-40B4-BE49-F238E27FC236}">
              <a16:creationId xmlns:a16="http://schemas.microsoft.com/office/drawing/2014/main" id="{1C76738E-204E-4359-8CFD-C042AFC36820}"/>
            </a:ext>
          </a:extLst>
        </xdr:cNvPr>
        <xdr:cNvSpPr txBox="1"/>
      </xdr:nvSpPr>
      <xdr:spPr>
        <a:xfrm>
          <a:off x="3582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19" name="n_2mainValue【福祉施設】&#10;有形固定資産減価償却率">
          <a:extLst>
            <a:ext uri="{FF2B5EF4-FFF2-40B4-BE49-F238E27FC236}">
              <a16:creationId xmlns:a16="http://schemas.microsoft.com/office/drawing/2014/main" id="{B07BA956-4675-4582-961F-8DF812594109}"/>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39206</xdr:rowOff>
    </xdr:from>
    <xdr:ext cx="405111" cy="259045"/>
    <xdr:sp macro="" textlink="">
      <xdr:nvSpPr>
        <xdr:cNvPr id="220" name="n_3mainValue【福祉施設】&#10;有形固定資産減価償却率">
          <a:extLst>
            <a:ext uri="{FF2B5EF4-FFF2-40B4-BE49-F238E27FC236}">
              <a16:creationId xmlns:a16="http://schemas.microsoft.com/office/drawing/2014/main" id="{30DA45ED-87CE-4E17-8221-58EE39C40FCD}"/>
            </a:ext>
          </a:extLst>
        </xdr:cNvPr>
        <xdr:cNvSpPr txBox="1"/>
      </xdr:nvSpPr>
      <xdr:spPr>
        <a:xfrm>
          <a:off x="1816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17253</xdr:rowOff>
    </xdr:from>
    <xdr:ext cx="405111" cy="259045"/>
    <xdr:sp macro="" textlink="">
      <xdr:nvSpPr>
        <xdr:cNvPr id="221" name="n_4mainValue【福祉施設】&#10;有形固定資産減価償却率">
          <a:extLst>
            <a:ext uri="{FF2B5EF4-FFF2-40B4-BE49-F238E27FC236}">
              <a16:creationId xmlns:a16="http://schemas.microsoft.com/office/drawing/2014/main" id="{6D48AAA0-EEF4-4BB3-9514-8611B3E2639D}"/>
            </a:ext>
          </a:extLst>
        </xdr:cNvPr>
        <xdr:cNvSpPr txBox="1"/>
      </xdr:nvSpPr>
      <xdr:spPr>
        <a:xfrm>
          <a:off x="927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3453C029-D663-43B4-BD43-083B5E2F97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86BC5C07-EF56-4272-880D-73957C42AF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8AAE0600-FB29-4F8C-A2B6-C45F619D185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EF0735D3-6E89-4F15-98C4-8175C2FD8C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892D3866-A2BC-46DE-A48F-E14D512EA6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9885FFAC-F195-4DFE-B894-1658DE5479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16A7BFCC-F157-4AA4-8183-5FBCB7D273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5C9762B3-8934-41AD-9967-6828A4D470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C0DB10CE-D2D1-44B9-874C-0F5E114F26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4CFDAC4C-435A-4747-ADA3-115885A707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D42CE53C-B64A-4BBB-82AB-1FCFB82DD1E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F885E2C6-9211-4453-99C8-AEB18E712DC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65A7BC3F-BE4F-4C7A-BA79-7C412F2A938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B85F9049-F8EF-45E4-8451-C29F5EE1416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5709B467-AEB9-4A0D-B250-75A4DF65AC3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E90BD9A1-2C3D-4805-A7AE-F75D06B804F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9B7B34E-63DA-4247-A709-408DBA30A43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8777823C-BE08-496F-AA3B-B19F7F27F21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A3C8687B-D792-43FF-8703-311A79FFF78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BBDE05ED-1FDF-4133-A913-EB9755D8EBE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C5A709A0-AA5C-49EF-8FB5-134176EB5E9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60B1EC93-DE52-4246-8760-DE1DACBEB8C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4454DC00-3F01-47C9-A7D9-EF8EDDE9881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240F640D-1931-4C97-8F7D-D90330DD0B2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25ED60DB-DF58-4D1B-8970-E95E37FB2C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484966E3-526C-47DD-9A55-A2AB38AEEB02}"/>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BD28F40F-43FD-4266-BC3E-3AAA3DD6ACAF}"/>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E8F0808C-D1D9-4F2B-856F-1F8D9E7D469F}"/>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DC2E177-965A-4F35-9E89-96E111CA411E}"/>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7113790D-AF88-40E4-991D-2DBB7160E45B}"/>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E99BA468-1C45-4B84-AF6C-9B7C015D378C}"/>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58F3D89C-4A35-4C6F-AB81-F05B68C90C45}"/>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B26F66D7-C7EE-493F-A91C-0060B553C624}"/>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DA44050B-86AB-4B66-AB33-50C41589CFBB}"/>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692FAFD5-2905-4D0D-A394-A6A9CBEC7B73}"/>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135120A4-AE50-4948-A782-DD60284800DE}"/>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61B8DAC-D7B7-4F66-9195-957566BB124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A5713B6-0069-4E48-982F-540EE37DF26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520C274-6853-450F-89D0-D9C0A76220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4FFE32F-5372-42D6-A3D1-24BFF1A555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1DB491D-859B-4F1B-8EBA-A12C7F37D0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26815</xdr:rowOff>
    </xdr:from>
    <xdr:to>
      <xdr:col>55</xdr:col>
      <xdr:colOff>50800</xdr:colOff>
      <xdr:row>85</xdr:row>
      <xdr:rowOff>128415</xdr:rowOff>
    </xdr:to>
    <xdr:sp macro="" textlink="">
      <xdr:nvSpPr>
        <xdr:cNvPr id="263" name="楕円 262">
          <a:extLst>
            <a:ext uri="{FF2B5EF4-FFF2-40B4-BE49-F238E27FC236}">
              <a16:creationId xmlns:a16="http://schemas.microsoft.com/office/drawing/2014/main" id="{2145AEEA-5BEC-4F15-96CF-59CFB7D6A92A}"/>
            </a:ext>
          </a:extLst>
        </xdr:cNvPr>
        <xdr:cNvSpPr/>
      </xdr:nvSpPr>
      <xdr:spPr>
        <a:xfrm>
          <a:off x="10426700" y="14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49692</xdr:rowOff>
    </xdr:from>
    <xdr:ext cx="469744" cy="259045"/>
    <xdr:sp macro="" textlink="">
      <xdr:nvSpPr>
        <xdr:cNvPr id="264" name="【福祉施設】&#10;一人当たり面積該当値テキスト">
          <a:extLst>
            <a:ext uri="{FF2B5EF4-FFF2-40B4-BE49-F238E27FC236}">
              <a16:creationId xmlns:a16="http://schemas.microsoft.com/office/drawing/2014/main" id="{9D497051-CF31-4CF9-ACA3-7F500ACBF0B8}"/>
            </a:ext>
          </a:extLst>
        </xdr:cNvPr>
        <xdr:cNvSpPr txBox="1"/>
      </xdr:nvSpPr>
      <xdr:spPr>
        <a:xfrm>
          <a:off x="10515600" y="1445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265" name="楕円 264">
          <a:extLst>
            <a:ext uri="{FF2B5EF4-FFF2-40B4-BE49-F238E27FC236}">
              <a16:creationId xmlns:a16="http://schemas.microsoft.com/office/drawing/2014/main" id="{711F2151-ACFB-49F7-B872-05233403945F}"/>
            </a:ext>
          </a:extLst>
        </xdr:cNvPr>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77615</xdr:rowOff>
    </xdr:from>
    <xdr:to>
      <xdr:col>55</xdr:col>
      <xdr:colOff>0</xdr:colOff>
      <xdr:row>85</xdr:row>
      <xdr:rowOff>88392</xdr:rowOff>
    </xdr:to>
    <xdr:cxnSp macro="">
      <xdr:nvCxnSpPr>
        <xdr:cNvPr id="266" name="直線コネクタ 265">
          <a:extLst>
            <a:ext uri="{FF2B5EF4-FFF2-40B4-BE49-F238E27FC236}">
              <a16:creationId xmlns:a16="http://schemas.microsoft.com/office/drawing/2014/main" id="{B0CBA145-B602-4896-9CDB-A1025FFDA0E5}"/>
            </a:ext>
          </a:extLst>
        </xdr:cNvPr>
        <xdr:cNvCxnSpPr/>
      </xdr:nvCxnSpPr>
      <xdr:spPr>
        <a:xfrm flipV="1">
          <a:off x="9639300" y="14650865"/>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48042</xdr:rowOff>
    </xdr:from>
    <xdr:to>
      <xdr:col>46</xdr:col>
      <xdr:colOff>38100</xdr:colOff>
      <xdr:row>85</xdr:row>
      <xdr:rowOff>149642</xdr:rowOff>
    </xdr:to>
    <xdr:sp macro="" textlink="">
      <xdr:nvSpPr>
        <xdr:cNvPr id="267" name="楕円 266">
          <a:extLst>
            <a:ext uri="{FF2B5EF4-FFF2-40B4-BE49-F238E27FC236}">
              <a16:creationId xmlns:a16="http://schemas.microsoft.com/office/drawing/2014/main" id="{B6B1BDF5-4CF5-4D20-ADA0-89DF30B19887}"/>
            </a:ext>
          </a:extLst>
        </xdr:cNvPr>
        <xdr:cNvSpPr/>
      </xdr:nvSpPr>
      <xdr:spPr>
        <a:xfrm>
          <a:off x="8699500" y="146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85</xdr:row>
      <xdr:rowOff>98842</xdr:rowOff>
    </xdr:to>
    <xdr:cxnSp macro="">
      <xdr:nvCxnSpPr>
        <xdr:cNvPr id="268" name="直線コネクタ 267">
          <a:extLst>
            <a:ext uri="{FF2B5EF4-FFF2-40B4-BE49-F238E27FC236}">
              <a16:creationId xmlns:a16="http://schemas.microsoft.com/office/drawing/2014/main" id="{A4005015-AB4D-4C99-ADEA-BE897861BC43}"/>
            </a:ext>
          </a:extLst>
        </xdr:cNvPr>
        <xdr:cNvCxnSpPr/>
      </xdr:nvCxnSpPr>
      <xdr:spPr>
        <a:xfrm flipV="1">
          <a:off x="8750300" y="14661642"/>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54901</xdr:rowOff>
    </xdr:from>
    <xdr:to>
      <xdr:col>41</xdr:col>
      <xdr:colOff>101600</xdr:colOff>
      <xdr:row>85</xdr:row>
      <xdr:rowOff>156501</xdr:rowOff>
    </xdr:to>
    <xdr:sp macro="" textlink="">
      <xdr:nvSpPr>
        <xdr:cNvPr id="269" name="楕円 268">
          <a:extLst>
            <a:ext uri="{FF2B5EF4-FFF2-40B4-BE49-F238E27FC236}">
              <a16:creationId xmlns:a16="http://schemas.microsoft.com/office/drawing/2014/main" id="{151D2D00-8533-4391-9ADD-0BD1649B172D}"/>
            </a:ext>
          </a:extLst>
        </xdr:cNvPr>
        <xdr:cNvSpPr/>
      </xdr:nvSpPr>
      <xdr:spPr>
        <a:xfrm>
          <a:off x="7810500" y="146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98842</xdr:rowOff>
    </xdr:from>
    <xdr:to>
      <xdr:col>45</xdr:col>
      <xdr:colOff>177800</xdr:colOff>
      <xdr:row>85</xdr:row>
      <xdr:rowOff>105701</xdr:rowOff>
    </xdr:to>
    <xdr:cxnSp macro="">
      <xdr:nvCxnSpPr>
        <xdr:cNvPr id="270" name="直線コネクタ 269">
          <a:extLst>
            <a:ext uri="{FF2B5EF4-FFF2-40B4-BE49-F238E27FC236}">
              <a16:creationId xmlns:a16="http://schemas.microsoft.com/office/drawing/2014/main" id="{DDFD1C40-7298-4769-BE17-7B7733A6C72E}"/>
            </a:ext>
          </a:extLst>
        </xdr:cNvPr>
        <xdr:cNvCxnSpPr/>
      </xdr:nvCxnSpPr>
      <xdr:spPr>
        <a:xfrm flipV="1">
          <a:off x="7861300" y="1467209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58493</xdr:rowOff>
    </xdr:from>
    <xdr:to>
      <xdr:col>36</xdr:col>
      <xdr:colOff>165100</xdr:colOff>
      <xdr:row>85</xdr:row>
      <xdr:rowOff>160093</xdr:rowOff>
    </xdr:to>
    <xdr:sp macro="" textlink="">
      <xdr:nvSpPr>
        <xdr:cNvPr id="271" name="楕円 270">
          <a:extLst>
            <a:ext uri="{FF2B5EF4-FFF2-40B4-BE49-F238E27FC236}">
              <a16:creationId xmlns:a16="http://schemas.microsoft.com/office/drawing/2014/main" id="{F831BA85-72D7-4A81-9F56-86E4BED7457F}"/>
            </a:ext>
          </a:extLst>
        </xdr:cNvPr>
        <xdr:cNvSpPr/>
      </xdr:nvSpPr>
      <xdr:spPr>
        <a:xfrm>
          <a:off x="6921500" y="146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105701</xdr:rowOff>
    </xdr:from>
    <xdr:to>
      <xdr:col>41</xdr:col>
      <xdr:colOff>50800</xdr:colOff>
      <xdr:row>85</xdr:row>
      <xdr:rowOff>109293</xdr:rowOff>
    </xdr:to>
    <xdr:cxnSp macro="">
      <xdr:nvCxnSpPr>
        <xdr:cNvPr id="272" name="直線コネクタ 271">
          <a:extLst>
            <a:ext uri="{FF2B5EF4-FFF2-40B4-BE49-F238E27FC236}">
              <a16:creationId xmlns:a16="http://schemas.microsoft.com/office/drawing/2014/main" id="{AE9044CE-63BE-498B-AAF5-B56CFAA39D2D}"/>
            </a:ext>
          </a:extLst>
        </xdr:cNvPr>
        <xdr:cNvCxnSpPr/>
      </xdr:nvCxnSpPr>
      <xdr:spPr>
        <a:xfrm flipV="1">
          <a:off x="6972300" y="146789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1AEAAAB4-22E7-47EE-A32C-C83C77A5BA0F}"/>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6BD016EC-4848-4878-9568-150DEEA148E8}"/>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F342B644-F935-4F90-8955-3A32C9D71E84}"/>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F48BDEE8-FFB9-44C3-88CE-6CC95F8E0CA5}"/>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130319</xdr:rowOff>
    </xdr:from>
    <xdr:ext cx="469744" cy="259045"/>
    <xdr:sp macro="" textlink="">
      <xdr:nvSpPr>
        <xdr:cNvPr id="277" name="n_1mainValue【福祉施設】&#10;一人当たり面積">
          <a:extLst>
            <a:ext uri="{FF2B5EF4-FFF2-40B4-BE49-F238E27FC236}">
              <a16:creationId xmlns:a16="http://schemas.microsoft.com/office/drawing/2014/main" id="{B89D3EF3-0297-41A7-831D-55FCDED27082}"/>
            </a:ext>
          </a:extLst>
        </xdr:cNvPr>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140769</xdr:rowOff>
    </xdr:from>
    <xdr:ext cx="469744" cy="259045"/>
    <xdr:sp macro="" textlink="">
      <xdr:nvSpPr>
        <xdr:cNvPr id="278" name="n_2mainValue【福祉施設】&#10;一人当たり面積">
          <a:extLst>
            <a:ext uri="{FF2B5EF4-FFF2-40B4-BE49-F238E27FC236}">
              <a16:creationId xmlns:a16="http://schemas.microsoft.com/office/drawing/2014/main" id="{002763E1-1642-409D-95E5-CA0179767C94}"/>
            </a:ext>
          </a:extLst>
        </xdr:cNvPr>
        <xdr:cNvSpPr txBox="1"/>
      </xdr:nvSpPr>
      <xdr:spPr>
        <a:xfrm>
          <a:off x="8515427" y="147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147628</xdr:rowOff>
    </xdr:from>
    <xdr:ext cx="469744" cy="259045"/>
    <xdr:sp macro="" textlink="">
      <xdr:nvSpPr>
        <xdr:cNvPr id="279" name="n_3mainValue【福祉施設】&#10;一人当たり面積">
          <a:extLst>
            <a:ext uri="{FF2B5EF4-FFF2-40B4-BE49-F238E27FC236}">
              <a16:creationId xmlns:a16="http://schemas.microsoft.com/office/drawing/2014/main" id="{758F48D2-ACBF-4240-83B1-553FE5EB3BC9}"/>
            </a:ext>
          </a:extLst>
        </xdr:cNvPr>
        <xdr:cNvSpPr txBox="1"/>
      </xdr:nvSpPr>
      <xdr:spPr>
        <a:xfrm>
          <a:off x="7626427" y="147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151220</xdr:rowOff>
    </xdr:from>
    <xdr:ext cx="469744" cy="259045"/>
    <xdr:sp macro="" textlink="">
      <xdr:nvSpPr>
        <xdr:cNvPr id="280" name="n_4mainValue【福祉施設】&#10;一人当たり面積">
          <a:extLst>
            <a:ext uri="{FF2B5EF4-FFF2-40B4-BE49-F238E27FC236}">
              <a16:creationId xmlns:a16="http://schemas.microsoft.com/office/drawing/2014/main" id="{0CA58772-F3C7-4811-9419-3051A0B2EA94}"/>
            </a:ext>
          </a:extLst>
        </xdr:cNvPr>
        <xdr:cNvSpPr txBox="1"/>
      </xdr:nvSpPr>
      <xdr:spPr>
        <a:xfrm>
          <a:off x="6737427" y="147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5E38E815-28BD-4C2E-8C3E-86D067758F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5C85C8E4-F270-41C8-840E-CD11AE9D68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AD1D103E-9436-49D7-9E9C-73EBEB158C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323FF85B-784C-4C7A-9F04-4834852F50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24AF04F1-B504-4262-A377-B3C10E7E94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8AD61001-7C29-4DDB-8539-BD53DE0008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42AC58E2-73F6-4B91-A816-C817807F68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C7A22816-5651-4CC4-9303-9872206E53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33AB4CA7-A1C9-479C-AD05-518BF18E632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D864D2F6-F1A0-4D95-B4B8-0A722E3227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FDB1A7F4-4FFB-4C07-A9D5-64E87BFBEE1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DFDA3E24-FA36-480E-939D-36D6D2FB505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3B8F975A-1FDA-40EF-B7B4-0BAE600AE60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EF6431D1-9DFA-41CA-A81F-EE83C692C2D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9A9419C8-9573-4EE5-89FD-259D695EBED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7B4FEEB1-684F-4DCF-91EF-54C947B0C6E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FAEB3D56-1056-4CAB-ACE5-B07928D0331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6F46E500-C9F8-4C73-8BAD-909C8B7F558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5B14149-5FC1-4DA1-A564-1DFF605F416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16E0666E-96F2-4D02-8F82-81E776D93A5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907E2569-5471-4DDA-9C2A-1D05E022D4A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EA369A9E-81E0-4B93-B70C-CF4EC3133C5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941A293B-D45E-4A55-9E94-39F6597FAF9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DC7FC12B-62F8-4FF1-A3A0-BFF84774A7E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8EC88911-5061-4BD7-BA50-A7152F2759D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C272C25F-2B1B-4526-9C7D-0CE3968558E2}"/>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6905697A-F9D7-4B6A-892D-D1055480A85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56DFA022-9876-4256-9461-13B33B910AE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21E00A34-D4D0-40AB-A3D9-B1C65AA1E108}"/>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165C72ED-477B-4BBF-A252-D2501960398B}"/>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72196D82-95AF-48CC-A96E-B16A6402DE7C}"/>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23B968CC-C5AD-41DA-86AD-4F3D2A744359}"/>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379614F7-D14B-494D-8921-C407A469C6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E04D8B05-9659-4AC2-AE6A-75E5644A205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534E049E-EB06-4C16-BA0D-E69FC82E638B}"/>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B8ACE239-49FB-48FE-82E0-AD0D9FEC8AC6}"/>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6D45919C-7D84-44EB-A584-886F951EC9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99653429-382A-4A3A-8A0E-F024B7B9FB9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00DE7F2-FABF-44F6-9291-6DE73F07439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86D76DC0-D8C6-4834-B7D6-5B2C8431629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A7C656B0-D160-4E90-A709-D13E9D58CB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131536</xdr:rowOff>
    </xdr:from>
    <xdr:to>
      <xdr:col>24</xdr:col>
      <xdr:colOff>114300</xdr:colOff>
      <xdr:row>106</xdr:row>
      <xdr:rowOff>61686</xdr:rowOff>
    </xdr:to>
    <xdr:sp macro="" textlink="">
      <xdr:nvSpPr>
        <xdr:cNvPr id="322" name="楕円 321">
          <a:extLst>
            <a:ext uri="{FF2B5EF4-FFF2-40B4-BE49-F238E27FC236}">
              <a16:creationId xmlns:a16="http://schemas.microsoft.com/office/drawing/2014/main" id="{71B9A77A-7356-4295-9087-84ED04EE5B0C}"/>
            </a:ext>
          </a:extLst>
        </xdr:cNvPr>
        <xdr:cNvSpPr/>
      </xdr:nvSpPr>
      <xdr:spPr>
        <a:xfrm>
          <a:off x="4584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109963</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A1CAC5A8-E7E8-4172-98D0-77A110D82B84}"/>
            </a:ext>
          </a:extLst>
        </xdr:cNvPr>
        <xdr:cNvSpPr txBox="1"/>
      </xdr:nvSpPr>
      <xdr:spPr>
        <a:xfrm>
          <a:off x="4673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111942</xdr:rowOff>
    </xdr:from>
    <xdr:to>
      <xdr:col>20</xdr:col>
      <xdr:colOff>38100</xdr:colOff>
      <xdr:row>106</xdr:row>
      <xdr:rowOff>42092</xdr:rowOff>
    </xdr:to>
    <xdr:sp macro="" textlink="">
      <xdr:nvSpPr>
        <xdr:cNvPr id="324" name="楕円 323">
          <a:extLst>
            <a:ext uri="{FF2B5EF4-FFF2-40B4-BE49-F238E27FC236}">
              <a16:creationId xmlns:a16="http://schemas.microsoft.com/office/drawing/2014/main" id="{9B1E6D03-EB3E-4D12-9264-5101115BEE6B}"/>
            </a:ext>
          </a:extLst>
        </xdr:cNvPr>
        <xdr:cNvSpPr/>
      </xdr:nvSpPr>
      <xdr:spPr>
        <a:xfrm>
          <a:off x="3746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162742</xdr:rowOff>
    </xdr:from>
    <xdr:to>
      <xdr:col>24</xdr:col>
      <xdr:colOff>63500</xdr:colOff>
      <xdr:row>106</xdr:row>
      <xdr:rowOff>10886</xdr:rowOff>
    </xdr:to>
    <xdr:cxnSp macro="">
      <xdr:nvCxnSpPr>
        <xdr:cNvPr id="325" name="直線コネクタ 324">
          <a:extLst>
            <a:ext uri="{FF2B5EF4-FFF2-40B4-BE49-F238E27FC236}">
              <a16:creationId xmlns:a16="http://schemas.microsoft.com/office/drawing/2014/main" id="{CAC83BFB-54EE-4CB8-ACB6-056D6C3A62D8}"/>
            </a:ext>
          </a:extLst>
        </xdr:cNvPr>
        <xdr:cNvCxnSpPr/>
      </xdr:nvCxnSpPr>
      <xdr:spPr>
        <a:xfrm>
          <a:off x="3797300" y="1816499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92348</xdr:rowOff>
    </xdr:from>
    <xdr:to>
      <xdr:col>15</xdr:col>
      <xdr:colOff>101600</xdr:colOff>
      <xdr:row>106</xdr:row>
      <xdr:rowOff>22498</xdr:rowOff>
    </xdr:to>
    <xdr:sp macro="" textlink="">
      <xdr:nvSpPr>
        <xdr:cNvPr id="326" name="楕円 325">
          <a:extLst>
            <a:ext uri="{FF2B5EF4-FFF2-40B4-BE49-F238E27FC236}">
              <a16:creationId xmlns:a16="http://schemas.microsoft.com/office/drawing/2014/main" id="{EF2A0E22-E6A9-4819-9C48-47EC6913A503}"/>
            </a:ext>
          </a:extLst>
        </xdr:cNvPr>
        <xdr:cNvSpPr/>
      </xdr:nvSpPr>
      <xdr:spPr>
        <a:xfrm>
          <a:off x="2857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143148</xdr:rowOff>
    </xdr:from>
    <xdr:to>
      <xdr:col>19</xdr:col>
      <xdr:colOff>177800</xdr:colOff>
      <xdr:row>105</xdr:row>
      <xdr:rowOff>162742</xdr:rowOff>
    </xdr:to>
    <xdr:cxnSp macro="">
      <xdr:nvCxnSpPr>
        <xdr:cNvPr id="327" name="直線コネクタ 326">
          <a:extLst>
            <a:ext uri="{FF2B5EF4-FFF2-40B4-BE49-F238E27FC236}">
              <a16:creationId xmlns:a16="http://schemas.microsoft.com/office/drawing/2014/main" id="{5C079A1B-8745-4AEB-B0F3-8E5EAE01AADD}"/>
            </a:ext>
          </a:extLst>
        </xdr:cNvPr>
        <xdr:cNvCxnSpPr/>
      </xdr:nvCxnSpPr>
      <xdr:spPr>
        <a:xfrm>
          <a:off x="2908300" y="181453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72752</xdr:rowOff>
    </xdr:from>
    <xdr:to>
      <xdr:col>10</xdr:col>
      <xdr:colOff>165100</xdr:colOff>
      <xdr:row>106</xdr:row>
      <xdr:rowOff>2902</xdr:rowOff>
    </xdr:to>
    <xdr:sp macro="" textlink="">
      <xdr:nvSpPr>
        <xdr:cNvPr id="328" name="楕円 327">
          <a:extLst>
            <a:ext uri="{FF2B5EF4-FFF2-40B4-BE49-F238E27FC236}">
              <a16:creationId xmlns:a16="http://schemas.microsoft.com/office/drawing/2014/main" id="{E2E59881-14B5-47DF-A881-5205FF63020F}"/>
            </a:ext>
          </a:extLst>
        </xdr:cNvPr>
        <xdr:cNvSpPr/>
      </xdr:nvSpPr>
      <xdr:spPr>
        <a:xfrm>
          <a:off x="1968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123552</xdr:rowOff>
    </xdr:from>
    <xdr:to>
      <xdr:col>15</xdr:col>
      <xdr:colOff>50800</xdr:colOff>
      <xdr:row>105</xdr:row>
      <xdr:rowOff>143148</xdr:rowOff>
    </xdr:to>
    <xdr:cxnSp macro="">
      <xdr:nvCxnSpPr>
        <xdr:cNvPr id="329" name="直線コネクタ 328">
          <a:extLst>
            <a:ext uri="{FF2B5EF4-FFF2-40B4-BE49-F238E27FC236}">
              <a16:creationId xmlns:a16="http://schemas.microsoft.com/office/drawing/2014/main" id="{1597A121-3796-4E69-9FDF-3B4457738217}"/>
            </a:ext>
          </a:extLst>
        </xdr:cNvPr>
        <xdr:cNvCxnSpPr/>
      </xdr:nvCxnSpPr>
      <xdr:spPr>
        <a:xfrm>
          <a:off x="2019300" y="181258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51526</xdr:rowOff>
    </xdr:from>
    <xdr:to>
      <xdr:col>6</xdr:col>
      <xdr:colOff>38100</xdr:colOff>
      <xdr:row>105</xdr:row>
      <xdr:rowOff>153126</xdr:rowOff>
    </xdr:to>
    <xdr:sp macro="" textlink="">
      <xdr:nvSpPr>
        <xdr:cNvPr id="330" name="楕円 329">
          <a:extLst>
            <a:ext uri="{FF2B5EF4-FFF2-40B4-BE49-F238E27FC236}">
              <a16:creationId xmlns:a16="http://schemas.microsoft.com/office/drawing/2014/main" id="{424EE1F2-9FE1-4183-99C8-6D16E22494D2}"/>
            </a:ext>
          </a:extLst>
        </xdr:cNvPr>
        <xdr:cNvSpPr/>
      </xdr:nvSpPr>
      <xdr:spPr>
        <a:xfrm>
          <a:off x="1079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102326</xdr:rowOff>
    </xdr:from>
    <xdr:to>
      <xdr:col>10</xdr:col>
      <xdr:colOff>114300</xdr:colOff>
      <xdr:row>105</xdr:row>
      <xdr:rowOff>123552</xdr:rowOff>
    </xdr:to>
    <xdr:cxnSp macro="">
      <xdr:nvCxnSpPr>
        <xdr:cNvPr id="331" name="直線コネクタ 330">
          <a:extLst>
            <a:ext uri="{FF2B5EF4-FFF2-40B4-BE49-F238E27FC236}">
              <a16:creationId xmlns:a16="http://schemas.microsoft.com/office/drawing/2014/main" id="{173106DB-7463-4591-BB22-D05F27C134BE}"/>
            </a:ext>
          </a:extLst>
        </xdr:cNvPr>
        <xdr:cNvCxnSpPr/>
      </xdr:nvCxnSpPr>
      <xdr:spPr>
        <a:xfrm>
          <a:off x="1130300" y="1810457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32" name="n_1aveValue【市民会館】&#10;有形固定資産減価償却率">
          <a:extLst>
            <a:ext uri="{FF2B5EF4-FFF2-40B4-BE49-F238E27FC236}">
              <a16:creationId xmlns:a16="http://schemas.microsoft.com/office/drawing/2014/main" id="{F61D221D-DA66-404E-8077-3CA78B7C2224}"/>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33" name="n_2aveValue【市民会館】&#10;有形固定資産減価償却率">
          <a:extLst>
            <a:ext uri="{FF2B5EF4-FFF2-40B4-BE49-F238E27FC236}">
              <a16:creationId xmlns:a16="http://schemas.microsoft.com/office/drawing/2014/main" id="{DE626BC9-BDFF-4BB9-90C4-3D91F57BFB39}"/>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34" name="n_3aveValue【市民会館】&#10;有形固定資産減価償却率">
          <a:extLst>
            <a:ext uri="{FF2B5EF4-FFF2-40B4-BE49-F238E27FC236}">
              <a16:creationId xmlns:a16="http://schemas.microsoft.com/office/drawing/2014/main" id="{1B8EBD45-7609-42DD-86EB-7148AC54C2E4}"/>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35" name="n_4aveValue【市民会館】&#10;有形固定資産減価償却率">
          <a:extLst>
            <a:ext uri="{FF2B5EF4-FFF2-40B4-BE49-F238E27FC236}">
              <a16:creationId xmlns:a16="http://schemas.microsoft.com/office/drawing/2014/main" id="{F626998F-5F8D-4901-B159-40EED932142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33219</xdr:rowOff>
    </xdr:from>
    <xdr:ext cx="405111" cy="259045"/>
    <xdr:sp macro="" textlink="">
      <xdr:nvSpPr>
        <xdr:cNvPr id="336" name="n_1mainValue【市民会館】&#10;有形固定資産減価償却率">
          <a:extLst>
            <a:ext uri="{FF2B5EF4-FFF2-40B4-BE49-F238E27FC236}">
              <a16:creationId xmlns:a16="http://schemas.microsoft.com/office/drawing/2014/main" id="{E2664111-961C-4954-8A43-E4844F339B58}"/>
            </a:ext>
          </a:extLst>
        </xdr:cNvPr>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13625</xdr:rowOff>
    </xdr:from>
    <xdr:ext cx="405111" cy="259045"/>
    <xdr:sp macro="" textlink="">
      <xdr:nvSpPr>
        <xdr:cNvPr id="337" name="n_2mainValue【市民会館】&#10;有形固定資産減価償却率">
          <a:extLst>
            <a:ext uri="{FF2B5EF4-FFF2-40B4-BE49-F238E27FC236}">
              <a16:creationId xmlns:a16="http://schemas.microsoft.com/office/drawing/2014/main" id="{5A813D66-5ED8-4535-BEC0-999DDC887C1E}"/>
            </a:ext>
          </a:extLst>
        </xdr:cNvPr>
        <xdr:cNvSpPr txBox="1"/>
      </xdr:nvSpPr>
      <xdr:spPr>
        <a:xfrm>
          <a:off x="2705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165479</xdr:rowOff>
    </xdr:from>
    <xdr:ext cx="405111" cy="259045"/>
    <xdr:sp macro="" textlink="">
      <xdr:nvSpPr>
        <xdr:cNvPr id="338" name="n_3mainValue【市民会館】&#10;有形固定資産減価償却率">
          <a:extLst>
            <a:ext uri="{FF2B5EF4-FFF2-40B4-BE49-F238E27FC236}">
              <a16:creationId xmlns:a16="http://schemas.microsoft.com/office/drawing/2014/main" id="{87D4D730-6B93-4150-A869-DA27BA1FAC67}"/>
            </a:ext>
          </a:extLst>
        </xdr:cNvPr>
        <xdr:cNvSpPr txBox="1"/>
      </xdr:nvSpPr>
      <xdr:spPr>
        <a:xfrm>
          <a:off x="1816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144253</xdr:rowOff>
    </xdr:from>
    <xdr:ext cx="405111" cy="259045"/>
    <xdr:sp macro="" textlink="">
      <xdr:nvSpPr>
        <xdr:cNvPr id="339" name="n_4mainValue【市民会館】&#10;有形固定資産減価償却率">
          <a:extLst>
            <a:ext uri="{FF2B5EF4-FFF2-40B4-BE49-F238E27FC236}">
              <a16:creationId xmlns:a16="http://schemas.microsoft.com/office/drawing/2014/main" id="{023B5566-1E88-4D53-A0A2-5DE8C86625D7}"/>
            </a:ext>
          </a:extLst>
        </xdr:cNvPr>
        <xdr:cNvSpPr txBox="1"/>
      </xdr:nvSpPr>
      <xdr:spPr>
        <a:xfrm>
          <a:off x="927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65A449F6-4609-4619-8B09-62A455AFC7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3ACA06E8-9BE0-4876-998C-E1ECEB7BDE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4665B31C-6AF9-47D4-B04A-741BF1E0212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E68905D4-D0BF-4BF9-9BB4-BBBD51E2A7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DD7696D8-113B-426D-87F0-5C2FAE12C3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4E0D8515-37E6-4CAB-AD35-EA8F849BC1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64A5AF19-5741-4BDE-A1C9-A1D68E937B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42A7B6C8-35D8-4B68-B3E4-49B823A572F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934F761-D0D8-4823-A756-40F6C1AA7F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A18522EE-086C-4EE5-BF49-A61C71CE3AF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8D15C169-7665-4C0F-A290-2F5A2E312DD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524BFAC4-AE50-4A60-BF6D-CC731AF7215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5DB31E63-313B-494A-AA82-652C120188E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CB16A3B2-D975-445E-A671-CC3DEEBEF6F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AAB7002C-4C8F-4622-81ED-B77273D3E7B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FD04FA35-09E6-498B-AC05-27425FFF250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3827FFBA-112D-494A-AD07-4173899E8D5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2FE8BC3B-F9B8-45F7-82A5-282424A0432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81104D40-4E7F-4DF8-9E0F-2508B33B2F4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7BD98FB2-3DED-445E-BF84-8BA07BF13FE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52E98935-E69E-410B-B737-DB5EA95910F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52C6BA21-2907-4822-BA00-0B474D038F9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C7C4D6BC-A219-4206-8C1D-460B3626487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3" name="直線コネクタ 362">
          <a:extLst>
            <a:ext uri="{FF2B5EF4-FFF2-40B4-BE49-F238E27FC236}">
              <a16:creationId xmlns:a16="http://schemas.microsoft.com/office/drawing/2014/main" id="{DCB29EA7-F701-42E5-A27D-00420371526A}"/>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4" name="【市民会館】&#10;一人当たり面積最小値テキスト">
          <a:extLst>
            <a:ext uri="{FF2B5EF4-FFF2-40B4-BE49-F238E27FC236}">
              <a16:creationId xmlns:a16="http://schemas.microsoft.com/office/drawing/2014/main" id="{13FF9757-BEE6-47A0-AD55-50AD834DC4A7}"/>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5" name="直線コネクタ 364">
          <a:extLst>
            <a:ext uri="{FF2B5EF4-FFF2-40B4-BE49-F238E27FC236}">
              <a16:creationId xmlns:a16="http://schemas.microsoft.com/office/drawing/2014/main" id="{9B27F372-7378-49E7-9D60-544125EE4267}"/>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6" name="【市民会館】&#10;一人当たり面積最大値テキスト">
          <a:extLst>
            <a:ext uri="{FF2B5EF4-FFF2-40B4-BE49-F238E27FC236}">
              <a16:creationId xmlns:a16="http://schemas.microsoft.com/office/drawing/2014/main" id="{457362BF-D198-4D96-83C3-20B8C56B54EF}"/>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7" name="直線コネクタ 366">
          <a:extLst>
            <a:ext uri="{FF2B5EF4-FFF2-40B4-BE49-F238E27FC236}">
              <a16:creationId xmlns:a16="http://schemas.microsoft.com/office/drawing/2014/main" id="{68E9A2F7-74B2-428A-ADD4-99CA58A0D4AD}"/>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368" name="【市民会館】&#10;一人当たり面積平均値テキスト">
          <a:extLst>
            <a:ext uri="{FF2B5EF4-FFF2-40B4-BE49-F238E27FC236}">
              <a16:creationId xmlns:a16="http://schemas.microsoft.com/office/drawing/2014/main" id="{4A189F21-BC13-4AB4-A849-C76CBB1887C2}"/>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9" name="フローチャート: 判断 368">
          <a:extLst>
            <a:ext uri="{FF2B5EF4-FFF2-40B4-BE49-F238E27FC236}">
              <a16:creationId xmlns:a16="http://schemas.microsoft.com/office/drawing/2014/main" id="{DE18F56F-F9E1-4BAD-A795-5B86C658077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70" name="フローチャート: 判断 369">
          <a:extLst>
            <a:ext uri="{FF2B5EF4-FFF2-40B4-BE49-F238E27FC236}">
              <a16:creationId xmlns:a16="http://schemas.microsoft.com/office/drawing/2014/main" id="{E3BBCEFB-5AD4-4540-9107-3A3044C29913}"/>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71" name="フローチャート: 判断 370">
          <a:extLst>
            <a:ext uri="{FF2B5EF4-FFF2-40B4-BE49-F238E27FC236}">
              <a16:creationId xmlns:a16="http://schemas.microsoft.com/office/drawing/2014/main" id="{224BFAAF-2BB3-44EE-8A48-7CA018A242DF}"/>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72" name="フローチャート: 判断 371">
          <a:extLst>
            <a:ext uri="{FF2B5EF4-FFF2-40B4-BE49-F238E27FC236}">
              <a16:creationId xmlns:a16="http://schemas.microsoft.com/office/drawing/2014/main" id="{93BCEE1B-B650-41ED-A697-0E3E78F39099}"/>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3" name="フローチャート: 判断 372">
          <a:extLst>
            <a:ext uri="{FF2B5EF4-FFF2-40B4-BE49-F238E27FC236}">
              <a16:creationId xmlns:a16="http://schemas.microsoft.com/office/drawing/2014/main" id="{A147702A-4A7E-41A6-A43C-8E5ACC4FDC93}"/>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78278E2-C54F-492E-849B-05E63D6F424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FD35BD2A-38AD-4415-85CF-872FE9F8A9B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CF555CB7-7B66-4420-894F-07E7DF1C13C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15D4E30-F1BD-436C-8937-F391A307666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40C0AEFE-2A23-42FE-B461-B77C0786EF6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91694</xdr:rowOff>
    </xdr:from>
    <xdr:to>
      <xdr:col>55</xdr:col>
      <xdr:colOff>50800</xdr:colOff>
      <xdr:row>104</xdr:row>
      <xdr:rowOff>21844</xdr:rowOff>
    </xdr:to>
    <xdr:sp macro="" textlink="">
      <xdr:nvSpPr>
        <xdr:cNvPr id="379" name="楕円 378">
          <a:extLst>
            <a:ext uri="{FF2B5EF4-FFF2-40B4-BE49-F238E27FC236}">
              <a16:creationId xmlns:a16="http://schemas.microsoft.com/office/drawing/2014/main" id="{703ABDB5-5E5D-41D1-A3D5-FA366D139EAE}"/>
            </a:ext>
          </a:extLst>
        </xdr:cNvPr>
        <xdr:cNvSpPr/>
      </xdr:nvSpPr>
      <xdr:spPr>
        <a:xfrm>
          <a:off x="10426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114571</xdr:rowOff>
    </xdr:from>
    <xdr:ext cx="469744" cy="259045"/>
    <xdr:sp macro="" textlink="">
      <xdr:nvSpPr>
        <xdr:cNvPr id="380" name="【市民会館】&#10;一人当たり面積該当値テキスト">
          <a:extLst>
            <a:ext uri="{FF2B5EF4-FFF2-40B4-BE49-F238E27FC236}">
              <a16:creationId xmlns:a16="http://schemas.microsoft.com/office/drawing/2014/main" id="{CBD69E3A-C4FB-461A-89AE-BB58BB93F24F}"/>
            </a:ext>
          </a:extLst>
        </xdr:cNvPr>
        <xdr:cNvSpPr txBox="1"/>
      </xdr:nvSpPr>
      <xdr:spPr>
        <a:xfrm>
          <a:off x="10515600" y="176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128270</xdr:rowOff>
    </xdr:from>
    <xdr:to>
      <xdr:col>50</xdr:col>
      <xdr:colOff>165100</xdr:colOff>
      <xdr:row>104</xdr:row>
      <xdr:rowOff>58420</xdr:rowOff>
    </xdr:to>
    <xdr:sp macro="" textlink="">
      <xdr:nvSpPr>
        <xdr:cNvPr id="381" name="楕円 380">
          <a:extLst>
            <a:ext uri="{FF2B5EF4-FFF2-40B4-BE49-F238E27FC236}">
              <a16:creationId xmlns:a16="http://schemas.microsoft.com/office/drawing/2014/main" id="{47EDEC61-6285-475A-82AA-0FE1B74227B1}"/>
            </a:ext>
          </a:extLst>
        </xdr:cNvPr>
        <xdr:cNvSpPr/>
      </xdr:nvSpPr>
      <xdr:spPr>
        <a:xfrm>
          <a:off x="958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142494</xdr:rowOff>
    </xdr:from>
    <xdr:to>
      <xdr:col>55</xdr:col>
      <xdr:colOff>0</xdr:colOff>
      <xdr:row>104</xdr:row>
      <xdr:rowOff>7620</xdr:rowOff>
    </xdr:to>
    <xdr:cxnSp macro="">
      <xdr:nvCxnSpPr>
        <xdr:cNvPr id="382" name="直線コネクタ 381">
          <a:extLst>
            <a:ext uri="{FF2B5EF4-FFF2-40B4-BE49-F238E27FC236}">
              <a16:creationId xmlns:a16="http://schemas.microsoft.com/office/drawing/2014/main" id="{52263CE0-2C4E-4940-A294-6570FFAF6510}"/>
            </a:ext>
          </a:extLst>
        </xdr:cNvPr>
        <xdr:cNvCxnSpPr/>
      </xdr:nvCxnSpPr>
      <xdr:spPr>
        <a:xfrm flipV="1">
          <a:off x="9639300" y="178018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161798</xdr:rowOff>
    </xdr:from>
    <xdr:to>
      <xdr:col>46</xdr:col>
      <xdr:colOff>38100</xdr:colOff>
      <xdr:row>104</xdr:row>
      <xdr:rowOff>91948</xdr:rowOff>
    </xdr:to>
    <xdr:sp macro="" textlink="">
      <xdr:nvSpPr>
        <xdr:cNvPr id="383" name="楕円 382">
          <a:extLst>
            <a:ext uri="{FF2B5EF4-FFF2-40B4-BE49-F238E27FC236}">
              <a16:creationId xmlns:a16="http://schemas.microsoft.com/office/drawing/2014/main" id="{8F4D48FB-B8C8-49AC-8A99-81A3774E48F7}"/>
            </a:ext>
          </a:extLst>
        </xdr:cNvPr>
        <xdr:cNvSpPr/>
      </xdr:nvSpPr>
      <xdr:spPr>
        <a:xfrm>
          <a:off x="8699500" y="178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xdr:rowOff>
    </xdr:from>
    <xdr:to>
      <xdr:col>50</xdr:col>
      <xdr:colOff>114300</xdr:colOff>
      <xdr:row>104</xdr:row>
      <xdr:rowOff>41148</xdr:rowOff>
    </xdr:to>
    <xdr:cxnSp macro="">
      <xdr:nvCxnSpPr>
        <xdr:cNvPr id="384" name="直線コネクタ 383">
          <a:extLst>
            <a:ext uri="{FF2B5EF4-FFF2-40B4-BE49-F238E27FC236}">
              <a16:creationId xmlns:a16="http://schemas.microsoft.com/office/drawing/2014/main" id="{4A19998C-CC7E-42E1-9928-D551AF9BCCC9}"/>
            </a:ext>
          </a:extLst>
        </xdr:cNvPr>
        <xdr:cNvCxnSpPr/>
      </xdr:nvCxnSpPr>
      <xdr:spPr>
        <a:xfrm flipV="1">
          <a:off x="8750300" y="1783842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13208</xdr:rowOff>
    </xdr:from>
    <xdr:to>
      <xdr:col>41</xdr:col>
      <xdr:colOff>101600</xdr:colOff>
      <xdr:row>104</xdr:row>
      <xdr:rowOff>114808</xdr:rowOff>
    </xdr:to>
    <xdr:sp macro="" textlink="">
      <xdr:nvSpPr>
        <xdr:cNvPr id="385" name="楕円 384">
          <a:extLst>
            <a:ext uri="{FF2B5EF4-FFF2-40B4-BE49-F238E27FC236}">
              <a16:creationId xmlns:a16="http://schemas.microsoft.com/office/drawing/2014/main" id="{E0AB7A0C-6E51-40C0-BBF3-8D11B5AF4737}"/>
            </a:ext>
          </a:extLst>
        </xdr:cNvPr>
        <xdr:cNvSpPr/>
      </xdr:nvSpPr>
      <xdr:spPr>
        <a:xfrm>
          <a:off x="7810500" y="17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41148</xdr:rowOff>
    </xdr:from>
    <xdr:to>
      <xdr:col>45</xdr:col>
      <xdr:colOff>177800</xdr:colOff>
      <xdr:row>104</xdr:row>
      <xdr:rowOff>64008</xdr:rowOff>
    </xdr:to>
    <xdr:cxnSp macro="">
      <xdr:nvCxnSpPr>
        <xdr:cNvPr id="386" name="直線コネクタ 385">
          <a:extLst>
            <a:ext uri="{FF2B5EF4-FFF2-40B4-BE49-F238E27FC236}">
              <a16:creationId xmlns:a16="http://schemas.microsoft.com/office/drawing/2014/main" id="{FCD47C73-2994-450A-BB8E-5D57302B7F01}"/>
            </a:ext>
          </a:extLst>
        </xdr:cNvPr>
        <xdr:cNvCxnSpPr/>
      </xdr:nvCxnSpPr>
      <xdr:spPr>
        <a:xfrm flipV="1">
          <a:off x="7861300" y="17871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24637</xdr:rowOff>
    </xdr:from>
    <xdr:to>
      <xdr:col>36</xdr:col>
      <xdr:colOff>165100</xdr:colOff>
      <xdr:row>104</xdr:row>
      <xdr:rowOff>126237</xdr:rowOff>
    </xdr:to>
    <xdr:sp macro="" textlink="">
      <xdr:nvSpPr>
        <xdr:cNvPr id="387" name="楕円 386">
          <a:extLst>
            <a:ext uri="{FF2B5EF4-FFF2-40B4-BE49-F238E27FC236}">
              <a16:creationId xmlns:a16="http://schemas.microsoft.com/office/drawing/2014/main" id="{135F905E-5938-425D-9854-EA89F75BCA8C}"/>
            </a:ext>
          </a:extLst>
        </xdr:cNvPr>
        <xdr:cNvSpPr/>
      </xdr:nvSpPr>
      <xdr:spPr>
        <a:xfrm>
          <a:off x="6921500" y="178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64008</xdr:rowOff>
    </xdr:from>
    <xdr:to>
      <xdr:col>41</xdr:col>
      <xdr:colOff>50800</xdr:colOff>
      <xdr:row>104</xdr:row>
      <xdr:rowOff>75437</xdr:rowOff>
    </xdr:to>
    <xdr:cxnSp macro="">
      <xdr:nvCxnSpPr>
        <xdr:cNvPr id="388" name="直線コネクタ 387">
          <a:extLst>
            <a:ext uri="{FF2B5EF4-FFF2-40B4-BE49-F238E27FC236}">
              <a16:creationId xmlns:a16="http://schemas.microsoft.com/office/drawing/2014/main" id="{9B1D9668-F0A6-4F0E-A8A7-E6138E2FC272}"/>
            </a:ext>
          </a:extLst>
        </xdr:cNvPr>
        <xdr:cNvCxnSpPr/>
      </xdr:nvCxnSpPr>
      <xdr:spPr>
        <a:xfrm flipV="1">
          <a:off x="6972300" y="178948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17542</xdr:rowOff>
    </xdr:from>
    <xdr:ext cx="469744" cy="259045"/>
    <xdr:sp macro="" textlink="">
      <xdr:nvSpPr>
        <xdr:cNvPr id="389" name="n_1aveValue【市民会館】&#10;一人当たり面積">
          <a:extLst>
            <a:ext uri="{FF2B5EF4-FFF2-40B4-BE49-F238E27FC236}">
              <a16:creationId xmlns:a16="http://schemas.microsoft.com/office/drawing/2014/main" id="{CABB3509-9978-456C-9B9F-2F87F15DCA10}"/>
            </a:ext>
          </a:extLst>
        </xdr:cNvPr>
        <xdr:cNvSpPr txBox="1"/>
      </xdr:nvSpPr>
      <xdr:spPr>
        <a:xfrm>
          <a:off x="9391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3064</xdr:rowOff>
    </xdr:from>
    <xdr:ext cx="469744" cy="259045"/>
    <xdr:sp macro="" textlink="">
      <xdr:nvSpPr>
        <xdr:cNvPr id="390" name="n_2aveValue【市民会館】&#10;一人当たり面積">
          <a:extLst>
            <a:ext uri="{FF2B5EF4-FFF2-40B4-BE49-F238E27FC236}">
              <a16:creationId xmlns:a16="http://schemas.microsoft.com/office/drawing/2014/main" id="{76548EE6-7129-45FB-A27C-DA58271F137A}"/>
            </a:ext>
          </a:extLst>
        </xdr:cNvPr>
        <xdr:cNvSpPr txBox="1"/>
      </xdr:nvSpPr>
      <xdr:spPr>
        <a:xfrm>
          <a:off x="8515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14876</xdr:rowOff>
    </xdr:from>
    <xdr:ext cx="469744" cy="259045"/>
    <xdr:sp macro="" textlink="">
      <xdr:nvSpPr>
        <xdr:cNvPr id="391" name="n_3aveValue【市民会館】&#10;一人当たり面積">
          <a:extLst>
            <a:ext uri="{FF2B5EF4-FFF2-40B4-BE49-F238E27FC236}">
              <a16:creationId xmlns:a16="http://schemas.microsoft.com/office/drawing/2014/main" id="{09285DCF-1606-4B59-BECF-B6CF2C697297}"/>
            </a:ext>
          </a:extLst>
        </xdr:cNvPr>
        <xdr:cNvSpPr txBox="1"/>
      </xdr:nvSpPr>
      <xdr:spPr>
        <a:xfrm>
          <a:off x="7626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59834</xdr:rowOff>
    </xdr:from>
    <xdr:ext cx="469744" cy="259045"/>
    <xdr:sp macro="" textlink="">
      <xdr:nvSpPr>
        <xdr:cNvPr id="392" name="n_4aveValue【市民会館】&#10;一人当たり面積">
          <a:extLst>
            <a:ext uri="{FF2B5EF4-FFF2-40B4-BE49-F238E27FC236}">
              <a16:creationId xmlns:a16="http://schemas.microsoft.com/office/drawing/2014/main" id="{386236C4-3933-432B-9E16-4B25C972B53D}"/>
            </a:ext>
          </a:extLst>
        </xdr:cNvPr>
        <xdr:cNvSpPr txBox="1"/>
      </xdr:nvSpPr>
      <xdr:spPr>
        <a:xfrm>
          <a:off x="6737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74947</xdr:rowOff>
    </xdr:from>
    <xdr:ext cx="469744" cy="259045"/>
    <xdr:sp macro="" textlink="">
      <xdr:nvSpPr>
        <xdr:cNvPr id="393" name="n_1mainValue【市民会館】&#10;一人当たり面積">
          <a:extLst>
            <a:ext uri="{FF2B5EF4-FFF2-40B4-BE49-F238E27FC236}">
              <a16:creationId xmlns:a16="http://schemas.microsoft.com/office/drawing/2014/main" id="{E7E8A5DE-D480-475C-BDCB-C5C2F4DA9A1E}"/>
            </a:ext>
          </a:extLst>
        </xdr:cNvPr>
        <xdr:cNvSpPr txBox="1"/>
      </xdr:nvSpPr>
      <xdr:spPr>
        <a:xfrm>
          <a:off x="9391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108475</xdr:rowOff>
    </xdr:from>
    <xdr:ext cx="469744" cy="259045"/>
    <xdr:sp macro="" textlink="">
      <xdr:nvSpPr>
        <xdr:cNvPr id="394" name="n_2mainValue【市民会館】&#10;一人当たり面積">
          <a:extLst>
            <a:ext uri="{FF2B5EF4-FFF2-40B4-BE49-F238E27FC236}">
              <a16:creationId xmlns:a16="http://schemas.microsoft.com/office/drawing/2014/main" id="{2D89056A-8EE7-4C09-AA1E-A93C23437B98}"/>
            </a:ext>
          </a:extLst>
        </xdr:cNvPr>
        <xdr:cNvSpPr txBox="1"/>
      </xdr:nvSpPr>
      <xdr:spPr>
        <a:xfrm>
          <a:off x="8515427" y="175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131335</xdr:rowOff>
    </xdr:from>
    <xdr:ext cx="469744" cy="259045"/>
    <xdr:sp macro="" textlink="">
      <xdr:nvSpPr>
        <xdr:cNvPr id="395" name="n_3mainValue【市民会館】&#10;一人当たり面積">
          <a:extLst>
            <a:ext uri="{FF2B5EF4-FFF2-40B4-BE49-F238E27FC236}">
              <a16:creationId xmlns:a16="http://schemas.microsoft.com/office/drawing/2014/main" id="{DB6DB2EA-2737-419D-AC6F-37BB467DACEE}"/>
            </a:ext>
          </a:extLst>
        </xdr:cNvPr>
        <xdr:cNvSpPr txBox="1"/>
      </xdr:nvSpPr>
      <xdr:spPr>
        <a:xfrm>
          <a:off x="7626427" y="1761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142764</xdr:rowOff>
    </xdr:from>
    <xdr:ext cx="469744" cy="259045"/>
    <xdr:sp macro="" textlink="">
      <xdr:nvSpPr>
        <xdr:cNvPr id="396" name="n_4mainValue【市民会館】&#10;一人当たり面積">
          <a:extLst>
            <a:ext uri="{FF2B5EF4-FFF2-40B4-BE49-F238E27FC236}">
              <a16:creationId xmlns:a16="http://schemas.microsoft.com/office/drawing/2014/main" id="{402728BA-C354-4B89-B4AE-2FCD199BD9B9}"/>
            </a:ext>
          </a:extLst>
        </xdr:cNvPr>
        <xdr:cNvSpPr txBox="1"/>
      </xdr:nvSpPr>
      <xdr:spPr>
        <a:xfrm>
          <a:off x="6737427" y="176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DCAE677-30ED-4592-BB76-5638B384EF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514C066-A786-4551-BCDD-D39582637B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F0E2554-C321-40B2-A3D5-5508AA4D38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A7CC7285-F219-4607-950B-4386AA7FB7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B9C8193-40D4-46D6-AF97-F03600DE19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9E79DFD-8B82-492C-A4BE-E8F7E9468E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2114E6C-BA8E-4F56-B024-0563DA764FB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8E6CD9DD-3BC4-43A6-A09D-BDB34768CF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D6056B82-46F0-40FF-9DBF-03E8174F05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CD2A6B39-2A84-42EC-BD44-5E23882AD0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101BA7A-B573-496F-AC8E-DF44DA4ED1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5C49EEA5-C6C5-4390-9771-80D768DA631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39FC5AD3-7C2E-44D0-8B4E-167CDA2AF34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A67C075F-66EF-4AEE-A193-4EA863CEEB0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F0BD162D-0414-48EE-8669-49AD01DDCF5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C2264D4D-37AC-4D5C-A035-A1BB87184D3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63BB9C4D-EEBE-40CD-94D7-2CC89AF95D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6697BEAF-2B55-48D5-8EBB-0E7DA160423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1955567F-CF5E-4EB2-A93F-AD3A178C2A1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984F78BE-C275-4504-AA44-721E8AAD970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3EDC18E4-ABB4-404D-A25B-9E240E1A715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79869C04-C178-48CA-A665-F96E8A22DF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4B83AB07-C28B-45B1-B5C0-C474447A5C7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2FA65BE-4EFD-4282-94B0-4DC2ACA8A9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D336174-3CAE-4516-B414-02246C9A30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AB6F4C01-7632-4192-A36C-13C31051FA63}"/>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002BE48D-8752-4602-AE37-00C0053014C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356390AE-DC27-4909-AC70-204DBCE0377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884CD174-C40D-4CB9-8710-46648369F35F}"/>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6" name="直線コネクタ 425">
          <a:extLst>
            <a:ext uri="{FF2B5EF4-FFF2-40B4-BE49-F238E27FC236}">
              <a16:creationId xmlns:a16="http://schemas.microsoft.com/office/drawing/2014/main" id="{E75622ED-BAF2-44BF-93FC-2A74DABE1F9E}"/>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2DF0CC6F-E2BC-4540-9A81-1262042F682A}"/>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8" name="フローチャート: 判断 427">
          <a:extLst>
            <a:ext uri="{FF2B5EF4-FFF2-40B4-BE49-F238E27FC236}">
              <a16:creationId xmlns:a16="http://schemas.microsoft.com/office/drawing/2014/main" id="{F1ED8AD8-6053-4D06-8EBD-2AB6AC3F2209}"/>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9" name="フローチャート: 判断 428">
          <a:extLst>
            <a:ext uri="{FF2B5EF4-FFF2-40B4-BE49-F238E27FC236}">
              <a16:creationId xmlns:a16="http://schemas.microsoft.com/office/drawing/2014/main" id="{0182AD87-0FBB-4E7C-9A7D-91EC010634D5}"/>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930C14EA-CAE4-4689-90DA-FF0F9F66E1FD}"/>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A55B8316-B49E-44EE-8EE2-0EC7CA0E8AD1}"/>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2" name="フローチャート: 判断 431">
          <a:extLst>
            <a:ext uri="{FF2B5EF4-FFF2-40B4-BE49-F238E27FC236}">
              <a16:creationId xmlns:a16="http://schemas.microsoft.com/office/drawing/2014/main" id="{BA83E653-43FA-4BBD-B906-2E8715D6CF4F}"/>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82BD19A-C42C-457F-8905-5D539A19E2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03183A5-6A9F-4BD8-BDDB-E53806D8E90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5D630AD-4FC2-46F3-AC5C-C6249E1087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BBBFBC7-6BF5-42CB-A312-2CDA494799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CC3C337D-6C9F-4230-860B-E61E32B47E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38" name="楕円 437">
          <a:extLst>
            <a:ext uri="{FF2B5EF4-FFF2-40B4-BE49-F238E27FC236}">
              <a16:creationId xmlns:a16="http://schemas.microsoft.com/office/drawing/2014/main" id="{E69C0EEC-821C-40F8-BA8C-B28E4E7F3869}"/>
            </a:ext>
          </a:extLst>
        </xdr:cNvPr>
        <xdr:cNvSpPr/>
      </xdr:nvSpPr>
      <xdr:spPr>
        <a:xfrm>
          <a:off x="16268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2CED87A8-224C-4480-A87A-2557DF58AA97}"/>
            </a:ext>
          </a:extLst>
        </xdr:cNvPr>
        <xdr:cNvSpPr txBox="1"/>
      </xdr:nvSpPr>
      <xdr:spPr>
        <a:xfrm>
          <a:off x="16357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67854</xdr:rowOff>
    </xdr:from>
    <xdr:to>
      <xdr:col>81</xdr:col>
      <xdr:colOff>101600</xdr:colOff>
      <xdr:row>39</xdr:row>
      <xdr:rowOff>169454</xdr:rowOff>
    </xdr:to>
    <xdr:sp macro="" textlink="">
      <xdr:nvSpPr>
        <xdr:cNvPr id="440" name="楕円 439">
          <a:extLst>
            <a:ext uri="{FF2B5EF4-FFF2-40B4-BE49-F238E27FC236}">
              <a16:creationId xmlns:a16="http://schemas.microsoft.com/office/drawing/2014/main" id="{11FE728C-5FF3-4444-BCE9-FC7881765ECB}"/>
            </a:ext>
          </a:extLst>
        </xdr:cNvPr>
        <xdr:cNvSpPr/>
      </xdr:nvSpPr>
      <xdr:spPr>
        <a:xfrm>
          <a:off x="15430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118654</xdr:rowOff>
    </xdr:from>
    <xdr:to>
      <xdr:col>85</xdr:col>
      <xdr:colOff>127000</xdr:colOff>
      <xdr:row>39</xdr:row>
      <xdr:rowOff>146413</xdr:rowOff>
    </xdr:to>
    <xdr:cxnSp macro="">
      <xdr:nvCxnSpPr>
        <xdr:cNvPr id="441" name="直線コネクタ 440">
          <a:extLst>
            <a:ext uri="{FF2B5EF4-FFF2-40B4-BE49-F238E27FC236}">
              <a16:creationId xmlns:a16="http://schemas.microsoft.com/office/drawing/2014/main" id="{492C2580-78E2-4C5F-8262-FB013378C5D6}"/>
            </a:ext>
          </a:extLst>
        </xdr:cNvPr>
        <xdr:cNvCxnSpPr/>
      </xdr:nvCxnSpPr>
      <xdr:spPr>
        <a:xfrm>
          <a:off x="15481300" y="68052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38463</xdr:rowOff>
    </xdr:from>
    <xdr:to>
      <xdr:col>76</xdr:col>
      <xdr:colOff>165100</xdr:colOff>
      <xdr:row>39</xdr:row>
      <xdr:rowOff>140063</xdr:rowOff>
    </xdr:to>
    <xdr:sp macro="" textlink="">
      <xdr:nvSpPr>
        <xdr:cNvPr id="442" name="楕円 441">
          <a:extLst>
            <a:ext uri="{FF2B5EF4-FFF2-40B4-BE49-F238E27FC236}">
              <a16:creationId xmlns:a16="http://schemas.microsoft.com/office/drawing/2014/main" id="{2AA12412-2CDA-4EAA-8A8C-1B1E18AED93D}"/>
            </a:ext>
          </a:extLst>
        </xdr:cNvPr>
        <xdr:cNvSpPr/>
      </xdr:nvSpPr>
      <xdr:spPr>
        <a:xfrm>
          <a:off x="14541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89263</xdr:rowOff>
    </xdr:from>
    <xdr:to>
      <xdr:col>81</xdr:col>
      <xdr:colOff>50800</xdr:colOff>
      <xdr:row>39</xdr:row>
      <xdr:rowOff>118654</xdr:rowOff>
    </xdr:to>
    <xdr:cxnSp macro="">
      <xdr:nvCxnSpPr>
        <xdr:cNvPr id="443" name="直線コネクタ 442">
          <a:extLst>
            <a:ext uri="{FF2B5EF4-FFF2-40B4-BE49-F238E27FC236}">
              <a16:creationId xmlns:a16="http://schemas.microsoft.com/office/drawing/2014/main" id="{0C3801AF-A247-4522-9203-6CC573D3E56F}"/>
            </a:ext>
          </a:extLst>
        </xdr:cNvPr>
        <xdr:cNvCxnSpPr/>
      </xdr:nvCxnSpPr>
      <xdr:spPr>
        <a:xfrm>
          <a:off x="14592300" y="67758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444" name="楕円 443">
          <a:extLst>
            <a:ext uri="{FF2B5EF4-FFF2-40B4-BE49-F238E27FC236}">
              <a16:creationId xmlns:a16="http://schemas.microsoft.com/office/drawing/2014/main" id="{0B6496B9-D2D4-4F39-97D5-BC250E3F03B7}"/>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89263</xdr:rowOff>
    </xdr:to>
    <xdr:cxnSp macro="">
      <xdr:nvCxnSpPr>
        <xdr:cNvPr id="445" name="直線コネクタ 444">
          <a:extLst>
            <a:ext uri="{FF2B5EF4-FFF2-40B4-BE49-F238E27FC236}">
              <a16:creationId xmlns:a16="http://schemas.microsoft.com/office/drawing/2014/main" id="{5031472E-D7D8-4ACB-A442-0B109896E7CA}"/>
            </a:ext>
          </a:extLst>
        </xdr:cNvPr>
        <xdr:cNvCxnSpPr/>
      </xdr:nvCxnSpPr>
      <xdr:spPr>
        <a:xfrm>
          <a:off x="13703300" y="671703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85816</xdr:rowOff>
    </xdr:from>
    <xdr:to>
      <xdr:col>67</xdr:col>
      <xdr:colOff>101600</xdr:colOff>
      <xdr:row>39</xdr:row>
      <xdr:rowOff>15966</xdr:rowOff>
    </xdr:to>
    <xdr:sp macro="" textlink="">
      <xdr:nvSpPr>
        <xdr:cNvPr id="446" name="楕円 445">
          <a:extLst>
            <a:ext uri="{FF2B5EF4-FFF2-40B4-BE49-F238E27FC236}">
              <a16:creationId xmlns:a16="http://schemas.microsoft.com/office/drawing/2014/main" id="{A797C4FA-EE81-47B9-9881-CA17BCC4A305}"/>
            </a:ext>
          </a:extLst>
        </xdr:cNvPr>
        <xdr:cNvSpPr/>
      </xdr:nvSpPr>
      <xdr:spPr>
        <a:xfrm>
          <a:off x="12763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136616</xdr:rowOff>
    </xdr:from>
    <xdr:to>
      <xdr:col>71</xdr:col>
      <xdr:colOff>177800</xdr:colOff>
      <xdr:row>39</xdr:row>
      <xdr:rowOff>30480</xdr:rowOff>
    </xdr:to>
    <xdr:cxnSp macro="">
      <xdr:nvCxnSpPr>
        <xdr:cNvPr id="447" name="直線コネクタ 446">
          <a:extLst>
            <a:ext uri="{FF2B5EF4-FFF2-40B4-BE49-F238E27FC236}">
              <a16:creationId xmlns:a16="http://schemas.microsoft.com/office/drawing/2014/main" id="{7CD6026C-7B32-4313-AA35-A49FD89832C5}"/>
            </a:ext>
          </a:extLst>
        </xdr:cNvPr>
        <xdr:cNvCxnSpPr/>
      </xdr:nvCxnSpPr>
      <xdr:spPr>
        <a:xfrm>
          <a:off x="12814300" y="665171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E1E3D48C-95EC-41DB-8FA8-F7C833608DAE}"/>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A408ABA8-E954-45BE-8320-7FDCB69B30F7}"/>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F0E74674-DACF-4795-8BF7-C2F4774DC81D}"/>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169630CD-8FA6-4DCF-B672-CB4A81FF1B78}"/>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160581</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35EA5CB1-510C-4D02-8841-960567CD3305}"/>
            </a:ext>
          </a:extLst>
        </xdr:cNvPr>
        <xdr:cNvSpPr txBox="1"/>
      </xdr:nvSpPr>
      <xdr:spPr>
        <a:xfrm>
          <a:off x="15266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131190</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AF25678-C5B9-4753-B9F5-04D8FC0ED454}"/>
            </a:ext>
          </a:extLst>
        </xdr:cNvPr>
        <xdr:cNvSpPr txBox="1"/>
      </xdr:nvSpPr>
      <xdr:spPr>
        <a:xfrm>
          <a:off x="14389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C2747CEF-86F9-4E40-8092-48ED36065FCC}"/>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7093</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1B05373B-DC57-4DBB-82C7-87D0B77762E4}"/>
            </a:ext>
          </a:extLst>
        </xdr:cNvPr>
        <xdr:cNvSpPr txBox="1"/>
      </xdr:nvSpPr>
      <xdr:spPr>
        <a:xfrm>
          <a:off x="12611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CFC08E68-B056-4480-BB42-6D84F76922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270EC50A-CF75-40F8-98AD-74034A09D5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6EC3D6C6-784F-4CF5-80DB-BCA2C7D289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5E3CBA22-AFA2-4425-B70C-A9DFE90DB1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A6CECF60-E17D-4565-8AF0-B9A65BC766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27813F14-CF36-4F19-95E7-032E73E190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8289F154-A195-4659-B6C8-3C5DBA7447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F1938BA-B2DA-4A4E-93F9-680ED6A4FF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17F02B0B-ADA0-4023-9030-9C032776EA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5A141395-D55C-4973-B6E9-8A5D33022C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115E057D-4086-4672-B134-04BD9EF7373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D739C7A2-EFF3-4432-B5C3-98A66863474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6A267DBD-043A-4C45-8781-511D8892813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048DC762-1746-4BFC-A359-A7734319C70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505E20FB-9791-4905-89D9-9ACA10ED3C6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0113ACC0-8048-4336-AB79-24BB6256D65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64EA71D9-6873-451B-A0E6-3F902D8D982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73E73C88-8F26-4832-9A0D-EEBC3E04D32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EE8ABE81-779E-4298-B3E2-1CCA1453EA7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5" name="テキスト ボックス 474">
          <a:extLst>
            <a:ext uri="{FF2B5EF4-FFF2-40B4-BE49-F238E27FC236}">
              <a16:creationId xmlns:a16="http://schemas.microsoft.com/office/drawing/2014/main" id="{EA2C451D-9EEF-4411-97D1-EE0419E02DA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F0781C1B-D737-405C-B3C1-58F8D394372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7" name="テキスト ボックス 476">
          <a:extLst>
            <a:ext uri="{FF2B5EF4-FFF2-40B4-BE49-F238E27FC236}">
              <a16:creationId xmlns:a16="http://schemas.microsoft.com/office/drawing/2014/main" id="{BE07617F-1A44-4268-A3DD-23F6C4A4CDC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994589CC-37FD-462C-835C-3365D56FAA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9" name="テキスト ボックス 478">
          <a:extLst>
            <a:ext uri="{FF2B5EF4-FFF2-40B4-BE49-F238E27FC236}">
              <a16:creationId xmlns:a16="http://schemas.microsoft.com/office/drawing/2014/main" id="{3613F0C0-3C2B-4F63-B2C5-0E29F8B2EE0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2FD4772D-12A9-445B-A229-84C06844E07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81" name="直線コネクタ 480">
          <a:extLst>
            <a:ext uri="{FF2B5EF4-FFF2-40B4-BE49-F238E27FC236}">
              <a16:creationId xmlns:a16="http://schemas.microsoft.com/office/drawing/2014/main" id="{BA0EE242-7DBD-4477-AEB3-A61A3B86479D}"/>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BC1E1B2D-6588-4DD4-BE7B-884930EE359C}"/>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83" name="直線コネクタ 482">
          <a:extLst>
            <a:ext uri="{FF2B5EF4-FFF2-40B4-BE49-F238E27FC236}">
              <a16:creationId xmlns:a16="http://schemas.microsoft.com/office/drawing/2014/main" id="{42DECFB1-8156-4024-AFA6-E022906F7E1E}"/>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84" name="【一般廃棄物処理施設】&#10;一人当たり有形固定資産（償却資産）額最大値テキスト">
          <a:extLst>
            <a:ext uri="{FF2B5EF4-FFF2-40B4-BE49-F238E27FC236}">
              <a16:creationId xmlns:a16="http://schemas.microsoft.com/office/drawing/2014/main" id="{E01CBB1E-A8A8-4FA0-9994-AD729C951E84}"/>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85" name="直線コネクタ 484">
          <a:extLst>
            <a:ext uri="{FF2B5EF4-FFF2-40B4-BE49-F238E27FC236}">
              <a16:creationId xmlns:a16="http://schemas.microsoft.com/office/drawing/2014/main" id="{F0A5B273-AD94-403D-BA0A-635665959E28}"/>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543753F5-2AA0-4380-B303-FE105687ACB6}"/>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87" name="フローチャート: 判断 486">
          <a:extLst>
            <a:ext uri="{FF2B5EF4-FFF2-40B4-BE49-F238E27FC236}">
              <a16:creationId xmlns:a16="http://schemas.microsoft.com/office/drawing/2014/main" id="{B695AA57-B01B-4062-BEA1-1AA6C9C371BA}"/>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88" name="フローチャート: 判断 487">
          <a:extLst>
            <a:ext uri="{FF2B5EF4-FFF2-40B4-BE49-F238E27FC236}">
              <a16:creationId xmlns:a16="http://schemas.microsoft.com/office/drawing/2014/main" id="{4722CBAF-445D-43E7-A92E-11F00754E5D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9" name="フローチャート: 判断 488">
          <a:extLst>
            <a:ext uri="{FF2B5EF4-FFF2-40B4-BE49-F238E27FC236}">
              <a16:creationId xmlns:a16="http://schemas.microsoft.com/office/drawing/2014/main" id="{6DF50FD0-827F-433D-8B09-97ED755D84D8}"/>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90" name="フローチャート: 判断 489">
          <a:extLst>
            <a:ext uri="{FF2B5EF4-FFF2-40B4-BE49-F238E27FC236}">
              <a16:creationId xmlns:a16="http://schemas.microsoft.com/office/drawing/2014/main" id="{8CCC4C8C-F5A8-45E2-905F-8A0D92C2D0DE}"/>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91" name="フローチャート: 判断 490">
          <a:extLst>
            <a:ext uri="{FF2B5EF4-FFF2-40B4-BE49-F238E27FC236}">
              <a16:creationId xmlns:a16="http://schemas.microsoft.com/office/drawing/2014/main" id="{8EE899C7-CB45-4DDF-B9D5-F194B42DE90B}"/>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5FA06F5-E9DF-4881-821D-F87DC1A848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5BFD1F8-8DCD-40F8-95E7-A6DC88851F0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51073018-F0E8-48C6-9F36-05462B718C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3FA36A0-E0CF-4035-91E4-79863BE442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B568EF17-1C5A-46DC-A945-1DB6B97A32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25865</xdr:rowOff>
    </xdr:from>
    <xdr:to>
      <xdr:col>116</xdr:col>
      <xdr:colOff>114300</xdr:colOff>
      <xdr:row>39</xdr:row>
      <xdr:rowOff>127465</xdr:rowOff>
    </xdr:to>
    <xdr:sp macro="" textlink="">
      <xdr:nvSpPr>
        <xdr:cNvPr id="497" name="楕円 496">
          <a:extLst>
            <a:ext uri="{FF2B5EF4-FFF2-40B4-BE49-F238E27FC236}">
              <a16:creationId xmlns:a16="http://schemas.microsoft.com/office/drawing/2014/main" id="{FEEB53E1-5699-4A0D-A41D-24C96EF9ACC7}"/>
            </a:ext>
          </a:extLst>
        </xdr:cNvPr>
        <xdr:cNvSpPr/>
      </xdr:nvSpPr>
      <xdr:spPr>
        <a:xfrm>
          <a:off x="22110700" y="67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48742</xdr:rowOff>
    </xdr:from>
    <xdr:ext cx="599010" cy="259045"/>
    <xdr:sp macro="" textlink="">
      <xdr:nvSpPr>
        <xdr:cNvPr id="498" name="【一般廃棄物処理施設】&#10;一人当たり有形固定資産（償却資産）額該当値テキスト">
          <a:extLst>
            <a:ext uri="{FF2B5EF4-FFF2-40B4-BE49-F238E27FC236}">
              <a16:creationId xmlns:a16="http://schemas.microsoft.com/office/drawing/2014/main" id="{99782B87-DC35-4EF1-BFEA-D959E6E63DFE}"/>
            </a:ext>
          </a:extLst>
        </xdr:cNvPr>
        <xdr:cNvSpPr txBox="1"/>
      </xdr:nvSpPr>
      <xdr:spPr>
        <a:xfrm>
          <a:off x="22199600" y="656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48216</xdr:rowOff>
    </xdr:from>
    <xdr:to>
      <xdr:col>112</xdr:col>
      <xdr:colOff>38100</xdr:colOff>
      <xdr:row>39</xdr:row>
      <xdr:rowOff>149816</xdr:rowOff>
    </xdr:to>
    <xdr:sp macro="" textlink="">
      <xdr:nvSpPr>
        <xdr:cNvPr id="499" name="楕円 498">
          <a:extLst>
            <a:ext uri="{FF2B5EF4-FFF2-40B4-BE49-F238E27FC236}">
              <a16:creationId xmlns:a16="http://schemas.microsoft.com/office/drawing/2014/main" id="{5CECF37B-A47B-4391-AB23-363C36B8AC29}"/>
            </a:ext>
          </a:extLst>
        </xdr:cNvPr>
        <xdr:cNvSpPr/>
      </xdr:nvSpPr>
      <xdr:spPr>
        <a:xfrm>
          <a:off x="21272500" y="67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76665</xdr:rowOff>
    </xdr:from>
    <xdr:to>
      <xdr:col>116</xdr:col>
      <xdr:colOff>63500</xdr:colOff>
      <xdr:row>39</xdr:row>
      <xdr:rowOff>99016</xdr:rowOff>
    </xdr:to>
    <xdr:cxnSp macro="">
      <xdr:nvCxnSpPr>
        <xdr:cNvPr id="500" name="直線コネクタ 499">
          <a:extLst>
            <a:ext uri="{FF2B5EF4-FFF2-40B4-BE49-F238E27FC236}">
              <a16:creationId xmlns:a16="http://schemas.microsoft.com/office/drawing/2014/main" id="{CCE8E654-9A63-4E74-9C30-BE4AC6FD7529}"/>
            </a:ext>
          </a:extLst>
        </xdr:cNvPr>
        <xdr:cNvCxnSpPr/>
      </xdr:nvCxnSpPr>
      <xdr:spPr>
        <a:xfrm flipV="1">
          <a:off x="21323300" y="6763215"/>
          <a:ext cx="8382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68760</xdr:rowOff>
    </xdr:from>
    <xdr:to>
      <xdr:col>107</xdr:col>
      <xdr:colOff>101600</xdr:colOff>
      <xdr:row>39</xdr:row>
      <xdr:rowOff>170360</xdr:rowOff>
    </xdr:to>
    <xdr:sp macro="" textlink="">
      <xdr:nvSpPr>
        <xdr:cNvPr id="501" name="楕円 500">
          <a:extLst>
            <a:ext uri="{FF2B5EF4-FFF2-40B4-BE49-F238E27FC236}">
              <a16:creationId xmlns:a16="http://schemas.microsoft.com/office/drawing/2014/main" id="{3D4EDA78-4FDC-486C-A53A-80EC74766925}"/>
            </a:ext>
          </a:extLst>
        </xdr:cNvPr>
        <xdr:cNvSpPr/>
      </xdr:nvSpPr>
      <xdr:spPr>
        <a:xfrm>
          <a:off x="20383500" y="67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99016</xdr:rowOff>
    </xdr:from>
    <xdr:to>
      <xdr:col>111</xdr:col>
      <xdr:colOff>177800</xdr:colOff>
      <xdr:row>39</xdr:row>
      <xdr:rowOff>119560</xdr:rowOff>
    </xdr:to>
    <xdr:cxnSp macro="">
      <xdr:nvCxnSpPr>
        <xdr:cNvPr id="502" name="直線コネクタ 501">
          <a:extLst>
            <a:ext uri="{FF2B5EF4-FFF2-40B4-BE49-F238E27FC236}">
              <a16:creationId xmlns:a16="http://schemas.microsoft.com/office/drawing/2014/main" id="{B8CE2D94-E757-4AB0-83A9-1DC18C179E66}"/>
            </a:ext>
          </a:extLst>
        </xdr:cNvPr>
        <xdr:cNvCxnSpPr/>
      </xdr:nvCxnSpPr>
      <xdr:spPr>
        <a:xfrm flipV="1">
          <a:off x="20434300" y="6785566"/>
          <a:ext cx="889000" cy="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82881</xdr:rowOff>
    </xdr:from>
    <xdr:to>
      <xdr:col>102</xdr:col>
      <xdr:colOff>165100</xdr:colOff>
      <xdr:row>40</xdr:row>
      <xdr:rowOff>13031</xdr:rowOff>
    </xdr:to>
    <xdr:sp macro="" textlink="">
      <xdr:nvSpPr>
        <xdr:cNvPr id="503" name="楕円 502">
          <a:extLst>
            <a:ext uri="{FF2B5EF4-FFF2-40B4-BE49-F238E27FC236}">
              <a16:creationId xmlns:a16="http://schemas.microsoft.com/office/drawing/2014/main" id="{0CEFBF72-7C6F-4AA8-B1E3-0FC6656007F8}"/>
            </a:ext>
          </a:extLst>
        </xdr:cNvPr>
        <xdr:cNvSpPr/>
      </xdr:nvSpPr>
      <xdr:spPr>
        <a:xfrm>
          <a:off x="19494500" y="67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119560</xdr:rowOff>
    </xdr:from>
    <xdr:to>
      <xdr:col>107</xdr:col>
      <xdr:colOff>50800</xdr:colOff>
      <xdr:row>39</xdr:row>
      <xdr:rowOff>133681</xdr:rowOff>
    </xdr:to>
    <xdr:cxnSp macro="">
      <xdr:nvCxnSpPr>
        <xdr:cNvPr id="504" name="直線コネクタ 503">
          <a:extLst>
            <a:ext uri="{FF2B5EF4-FFF2-40B4-BE49-F238E27FC236}">
              <a16:creationId xmlns:a16="http://schemas.microsoft.com/office/drawing/2014/main" id="{A9E2AA48-10D9-42BC-BA79-AD968414FD8C}"/>
            </a:ext>
          </a:extLst>
        </xdr:cNvPr>
        <xdr:cNvCxnSpPr/>
      </xdr:nvCxnSpPr>
      <xdr:spPr>
        <a:xfrm flipV="1">
          <a:off x="19545300" y="6806110"/>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89787</xdr:rowOff>
    </xdr:from>
    <xdr:to>
      <xdr:col>98</xdr:col>
      <xdr:colOff>38100</xdr:colOff>
      <xdr:row>40</xdr:row>
      <xdr:rowOff>19937</xdr:rowOff>
    </xdr:to>
    <xdr:sp macro="" textlink="">
      <xdr:nvSpPr>
        <xdr:cNvPr id="505" name="楕円 504">
          <a:extLst>
            <a:ext uri="{FF2B5EF4-FFF2-40B4-BE49-F238E27FC236}">
              <a16:creationId xmlns:a16="http://schemas.microsoft.com/office/drawing/2014/main" id="{BA1F0708-541A-420A-9D50-42EAB7B652DE}"/>
            </a:ext>
          </a:extLst>
        </xdr:cNvPr>
        <xdr:cNvSpPr/>
      </xdr:nvSpPr>
      <xdr:spPr>
        <a:xfrm>
          <a:off x="18605500" y="67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133681</xdr:rowOff>
    </xdr:from>
    <xdr:to>
      <xdr:col>102</xdr:col>
      <xdr:colOff>114300</xdr:colOff>
      <xdr:row>39</xdr:row>
      <xdr:rowOff>140587</xdr:rowOff>
    </xdr:to>
    <xdr:cxnSp macro="">
      <xdr:nvCxnSpPr>
        <xdr:cNvPr id="506" name="直線コネクタ 505">
          <a:extLst>
            <a:ext uri="{FF2B5EF4-FFF2-40B4-BE49-F238E27FC236}">
              <a16:creationId xmlns:a16="http://schemas.microsoft.com/office/drawing/2014/main" id="{2E0E5980-5494-4E3B-BE6A-D60B39878CAC}"/>
            </a:ext>
          </a:extLst>
        </xdr:cNvPr>
        <xdr:cNvCxnSpPr/>
      </xdr:nvCxnSpPr>
      <xdr:spPr>
        <a:xfrm flipV="1">
          <a:off x="18656300" y="6820231"/>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CED8716A-CABF-4484-8643-9B796FB346B6}"/>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29BF8CB2-C58A-4071-BFBF-F796546E32C1}"/>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509" name="n_3aveValue【一般廃棄物処理施設】&#10;一人当たり有形固定資産（償却資産）額">
          <a:extLst>
            <a:ext uri="{FF2B5EF4-FFF2-40B4-BE49-F238E27FC236}">
              <a16:creationId xmlns:a16="http://schemas.microsoft.com/office/drawing/2014/main" id="{12626D08-6A3C-4F34-910A-92ABC36356C5}"/>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510" name="n_4aveValue【一般廃棄物処理施設】&#10;一人当たり有形固定資産（償却資産）額">
          <a:extLst>
            <a:ext uri="{FF2B5EF4-FFF2-40B4-BE49-F238E27FC236}">
              <a16:creationId xmlns:a16="http://schemas.microsoft.com/office/drawing/2014/main" id="{C86F7A1A-D468-4C22-A412-0953EA1F27EB}"/>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166343</xdr:rowOff>
    </xdr:from>
    <xdr:ext cx="599010" cy="259045"/>
    <xdr:sp macro="" textlink="">
      <xdr:nvSpPr>
        <xdr:cNvPr id="511" name="n_1mainValue【一般廃棄物処理施設】&#10;一人当たり有形固定資産（償却資産）額">
          <a:extLst>
            <a:ext uri="{FF2B5EF4-FFF2-40B4-BE49-F238E27FC236}">
              <a16:creationId xmlns:a16="http://schemas.microsoft.com/office/drawing/2014/main" id="{21C612A2-C0E9-4C88-A2EC-091D463530E3}"/>
            </a:ext>
          </a:extLst>
        </xdr:cNvPr>
        <xdr:cNvSpPr txBox="1"/>
      </xdr:nvSpPr>
      <xdr:spPr>
        <a:xfrm>
          <a:off x="21011095" y="650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15437</xdr:rowOff>
    </xdr:from>
    <xdr:ext cx="599010" cy="259045"/>
    <xdr:sp macro="" textlink="">
      <xdr:nvSpPr>
        <xdr:cNvPr id="512" name="n_2mainValue【一般廃棄物処理施設】&#10;一人当たり有形固定資産（償却資産）額">
          <a:extLst>
            <a:ext uri="{FF2B5EF4-FFF2-40B4-BE49-F238E27FC236}">
              <a16:creationId xmlns:a16="http://schemas.microsoft.com/office/drawing/2014/main" id="{C1E0AF5A-D281-40FE-8639-4C70BC789455}"/>
            </a:ext>
          </a:extLst>
        </xdr:cNvPr>
        <xdr:cNvSpPr txBox="1"/>
      </xdr:nvSpPr>
      <xdr:spPr>
        <a:xfrm>
          <a:off x="20134795" y="653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29558</xdr:rowOff>
    </xdr:from>
    <xdr:ext cx="599010" cy="259045"/>
    <xdr:sp macro="" textlink="">
      <xdr:nvSpPr>
        <xdr:cNvPr id="513" name="n_3mainValue【一般廃棄物処理施設】&#10;一人当たり有形固定資産（償却資産）額">
          <a:extLst>
            <a:ext uri="{FF2B5EF4-FFF2-40B4-BE49-F238E27FC236}">
              <a16:creationId xmlns:a16="http://schemas.microsoft.com/office/drawing/2014/main" id="{448DAAD8-3C3D-4961-95EB-1970E8E1A2FD}"/>
            </a:ext>
          </a:extLst>
        </xdr:cNvPr>
        <xdr:cNvSpPr txBox="1"/>
      </xdr:nvSpPr>
      <xdr:spPr>
        <a:xfrm>
          <a:off x="19245795" y="654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36464</xdr:rowOff>
    </xdr:from>
    <xdr:ext cx="599010" cy="259045"/>
    <xdr:sp macro="" textlink="">
      <xdr:nvSpPr>
        <xdr:cNvPr id="514" name="n_4mainValue【一般廃棄物処理施設】&#10;一人当たり有形固定資産（償却資産）額">
          <a:extLst>
            <a:ext uri="{FF2B5EF4-FFF2-40B4-BE49-F238E27FC236}">
              <a16:creationId xmlns:a16="http://schemas.microsoft.com/office/drawing/2014/main" id="{989837C8-68CE-4499-BD71-21637A5622C0}"/>
            </a:ext>
          </a:extLst>
        </xdr:cNvPr>
        <xdr:cNvSpPr txBox="1"/>
      </xdr:nvSpPr>
      <xdr:spPr>
        <a:xfrm>
          <a:off x="18356795" y="655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ABAD5086-093A-488A-83FF-9B2CB257F9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8AB187EB-B061-49ED-B819-F7C58696F5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9B741C80-5954-4D0F-9990-1E993DB598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A672B9C1-547F-4FD3-86AA-43704FDBAA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D77ECD4B-8D97-40CC-AA1F-61F4ED81BC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C81484C5-66C4-42E0-BB8A-C00B4C4B5B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A1F16F83-2713-428B-85E3-41B469AB3D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9246977A-6484-4178-8A9E-31E34CC2C6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A9E2F66A-B87F-4D70-A51B-84FA791FE8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CDAC27E2-53A5-4504-8F57-68CD5FEF33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76005D9D-7D0A-4C2E-89AC-8DD208FCB6E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806206DA-F89A-42D9-AB2A-122359B9CDE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55D0FE02-95DD-406E-8138-EE74306E9D9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5DE8EF89-A2D0-46D3-8264-11A3A9F9419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199140F9-1B8C-435B-A938-0558DEAC765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48BB948C-0D85-4D86-B22F-87B225A0FCA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030AC626-1CC0-4C33-A395-9AF8230FE92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58605168-5C75-4D0C-8F9E-2C581AA5B8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69DC88FD-44FA-4147-AD94-25F0A5E464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78249FD8-4143-4BC4-ADFD-785A10F519B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E7C5A135-F46D-4F5F-9832-1C062808DC2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419D1822-E460-4EEB-8BD8-C69ADBE7639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FBF545B4-5120-4F25-AF73-085F384B05F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842E3A6D-4004-481F-A504-D781F4508B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CC5C51D1-4B65-4B67-96E6-C733F08284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40" name="直線コネクタ 539">
          <a:extLst>
            <a:ext uri="{FF2B5EF4-FFF2-40B4-BE49-F238E27FC236}">
              <a16:creationId xmlns:a16="http://schemas.microsoft.com/office/drawing/2014/main" id="{66792A3B-3EE1-4646-AAFB-B36E3672D35F}"/>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1" name="【保健センター・保健所】&#10;有形固定資産減価償却率最小値テキスト">
          <a:extLst>
            <a:ext uri="{FF2B5EF4-FFF2-40B4-BE49-F238E27FC236}">
              <a16:creationId xmlns:a16="http://schemas.microsoft.com/office/drawing/2014/main" id="{79D27388-FDD1-436D-8B9F-7A26E9F2CD6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2" name="直線コネクタ 541">
          <a:extLst>
            <a:ext uri="{FF2B5EF4-FFF2-40B4-BE49-F238E27FC236}">
              <a16:creationId xmlns:a16="http://schemas.microsoft.com/office/drawing/2014/main" id="{7F30FCD6-EEE5-4373-91FA-3BF34CB509F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43" name="【保健センター・保健所】&#10;有形固定資産減価償却率最大値テキスト">
          <a:extLst>
            <a:ext uri="{FF2B5EF4-FFF2-40B4-BE49-F238E27FC236}">
              <a16:creationId xmlns:a16="http://schemas.microsoft.com/office/drawing/2014/main" id="{0B1A7826-94F7-4F8D-A56A-253754BA97EB}"/>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44" name="直線コネクタ 543">
          <a:extLst>
            <a:ext uri="{FF2B5EF4-FFF2-40B4-BE49-F238E27FC236}">
              <a16:creationId xmlns:a16="http://schemas.microsoft.com/office/drawing/2014/main" id="{80D99CD1-CE3E-4B7B-9A38-105F1A7BF23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45" name="【保健センター・保健所】&#10;有形固定資産減価償却率平均値テキスト">
          <a:extLst>
            <a:ext uri="{FF2B5EF4-FFF2-40B4-BE49-F238E27FC236}">
              <a16:creationId xmlns:a16="http://schemas.microsoft.com/office/drawing/2014/main" id="{0A4FF745-2794-4C4B-94A2-75BAC5A30196}"/>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6" name="フローチャート: 判断 545">
          <a:extLst>
            <a:ext uri="{FF2B5EF4-FFF2-40B4-BE49-F238E27FC236}">
              <a16:creationId xmlns:a16="http://schemas.microsoft.com/office/drawing/2014/main" id="{315B23E5-8D7D-4E27-BCCE-3C9AF2D30BE5}"/>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47" name="フローチャート: 判断 546">
          <a:extLst>
            <a:ext uri="{FF2B5EF4-FFF2-40B4-BE49-F238E27FC236}">
              <a16:creationId xmlns:a16="http://schemas.microsoft.com/office/drawing/2014/main" id="{BA99C723-3976-42F7-BD23-FADB82F4A643}"/>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48" name="フローチャート: 判断 547">
          <a:extLst>
            <a:ext uri="{FF2B5EF4-FFF2-40B4-BE49-F238E27FC236}">
              <a16:creationId xmlns:a16="http://schemas.microsoft.com/office/drawing/2014/main" id="{824E7A02-1DA9-4963-A6EF-7DBD201F2B73}"/>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9" name="フローチャート: 判断 548">
          <a:extLst>
            <a:ext uri="{FF2B5EF4-FFF2-40B4-BE49-F238E27FC236}">
              <a16:creationId xmlns:a16="http://schemas.microsoft.com/office/drawing/2014/main" id="{765598F5-7A00-4D4C-A7E1-D0C330BA158E}"/>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50" name="フローチャート: 判断 549">
          <a:extLst>
            <a:ext uri="{FF2B5EF4-FFF2-40B4-BE49-F238E27FC236}">
              <a16:creationId xmlns:a16="http://schemas.microsoft.com/office/drawing/2014/main" id="{8076404F-88A8-4D80-83B1-06D26D051F17}"/>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E7CD8B0-8BB8-4777-A7F1-49CE0037C2F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B8F260C5-E55A-43D8-8BCC-8F84A16D13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8C5FCB9-33C6-4669-85CB-E7E05D6C3B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612BFA35-9419-4A3B-9090-A7470ED1A8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DB030F9A-B4BA-4437-82D4-CF74E9E9B1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556" name="楕円 555">
          <a:extLst>
            <a:ext uri="{FF2B5EF4-FFF2-40B4-BE49-F238E27FC236}">
              <a16:creationId xmlns:a16="http://schemas.microsoft.com/office/drawing/2014/main" id="{E3F4D17E-469F-453D-9A06-8F8E1771EFC6}"/>
            </a:ext>
          </a:extLst>
        </xdr:cNvPr>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D8E9412C-89A1-4271-A3F0-718FBDDBCFCD}"/>
            </a:ext>
          </a:extLst>
        </xdr:cNvPr>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558" name="楕円 557">
          <a:extLst>
            <a:ext uri="{FF2B5EF4-FFF2-40B4-BE49-F238E27FC236}">
              <a16:creationId xmlns:a16="http://schemas.microsoft.com/office/drawing/2014/main" id="{245C8F54-FBBF-4E7C-8EE9-474639AE122E}"/>
            </a:ext>
          </a:extLst>
        </xdr:cNvPr>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xdr:rowOff>
    </xdr:from>
    <xdr:to>
      <xdr:col>85</xdr:col>
      <xdr:colOff>127000</xdr:colOff>
      <xdr:row>61</xdr:row>
      <xdr:rowOff>31024</xdr:rowOff>
    </xdr:to>
    <xdr:cxnSp macro="">
      <xdr:nvCxnSpPr>
        <xdr:cNvPr id="559" name="直線コネクタ 558">
          <a:extLst>
            <a:ext uri="{FF2B5EF4-FFF2-40B4-BE49-F238E27FC236}">
              <a16:creationId xmlns:a16="http://schemas.microsoft.com/office/drawing/2014/main" id="{2D1DFC58-995F-4339-9971-8148E43C5213}"/>
            </a:ext>
          </a:extLst>
        </xdr:cNvPr>
        <xdr:cNvCxnSpPr/>
      </xdr:nvCxnSpPr>
      <xdr:spPr>
        <a:xfrm>
          <a:off x="15481300" y="104649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560" name="楕円 559">
          <a:extLst>
            <a:ext uri="{FF2B5EF4-FFF2-40B4-BE49-F238E27FC236}">
              <a16:creationId xmlns:a16="http://schemas.microsoft.com/office/drawing/2014/main" id="{2A6CE5F1-6798-4A71-9BF8-A04FB196626A}"/>
            </a:ext>
          </a:extLst>
        </xdr:cNvPr>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6531</xdr:rowOff>
    </xdr:to>
    <xdr:cxnSp macro="">
      <xdr:nvCxnSpPr>
        <xdr:cNvPr id="561" name="直線コネクタ 560">
          <a:extLst>
            <a:ext uri="{FF2B5EF4-FFF2-40B4-BE49-F238E27FC236}">
              <a16:creationId xmlns:a16="http://schemas.microsoft.com/office/drawing/2014/main" id="{B48D0AA9-AB62-433D-8ECB-24A1C974C840}"/>
            </a:ext>
          </a:extLst>
        </xdr:cNvPr>
        <xdr:cNvCxnSpPr/>
      </xdr:nvCxnSpPr>
      <xdr:spPr>
        <a:xfrm>
          <a:off x="14592300" y="104421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62" name="楕円 561">
          <a:extLst>
            <a:ext uri="{FF2B5EF4-FFF2-40B4-BE49-F238E27FC236}">
              <a16:creationId xmlns:a16="http://schemas.microsoft.com/office/drawing/2014/main" id="{EFD97B2B-BFE3-42DE-AA4D-24E08C2A939A}"/>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155122</xdr:rowOff>
    </xdr:to>
    <xdr:cxnSp macro="">
      <xdr:nvCxnSpPr>
        <xdr:cNvPr id="563" name="直線コネクタ 562">
          <a:extLst>
            <a:ext uri="{FF2B5EF4-FFF2-40B4-BE49-F238E27FC236}">
              <a16:creationId xmlns:a16="http://schemas.microsoft.com/office/drawing/2014/main" id="{5739E0C7-87A3-4C73-B26B-3AECA89521C1}"/>
            </a:ext>
          </a:extLst>
        </xdr:cNvPr>
        <xdr:cNvCxnSpPr/>
      </xdr:nvCxnSpPr>
      <xdr:spPr>
        <a:xfrm>
          <a:off x="13703300" y="104176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564" name="楕円 563">
          <a:extLst>
            <a:ext uri="{FF2B5EF4-FFF2-40B4-BE49-F238E27FC236}">
              <a16:creationId xmlns:a16="http://schemas.microsoft.com/office/drawing/2014/main" id="{A385014D-7598-4471-9E8D-00C882C7B40E}"/>
            </a:ext>
          </a:extLst>
        </xdr:cNvPr>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130628</xdr:rowOff>
    </xdr:to>
    <xdr:cxnSp macro="">
      <xdr:nvCxnSpPr>
        <xdr:cNvPr id="565" name="直線コネクタ 564">
          <a:extLst>
            <a:ext uri="{FF2B5EF4-FFF2-40B4-BE49-F238E27FC236}">
              <a16:creationId xmlns:a16="http://schemas.microsoft.com/office/drawing/2014/main" id="{7ACD9D82-6E46-436B-AE3D-B2B437DDFCF2}"/>
            </a:ext>
          </a:extLst>
        </xdr:cNvPr>
        <xdr:cNvCxnSpPr/>
      </xdr:nvCxnSpPr>
      <xdr:spPr>
        <a:xfrm>
          <a:off x="12814300" y="103947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66" name="n_1aveValue【保健センター・保健所】&#10;有形固定資産減価償却率">
          <a:extLst>
            <a:ext uri="{FF2B5EF4-FFF2-40B4-BE49-F238E27FC236}">
              <a16:creationId xmlns:a16="http://schemas.microsoft.com/office/drawing/2014/main" id="{3019F9A4-050D-4AAC-B070-414BE25A5841}"/>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67" name="n_2aveValue【保健センター・保健所】&#10;有形固定資産減価償却率">
          <a:extLst>
            <a:ext uri="{FF2B5EF4-FFF2-40B4-BE49-F238E27FC236}">
              <a16:creationId xmlns:a16="http://schemas.microsoft.com/office/drawing/2014/main" id="{EB5301A9-E140-4170-86FF-C438A8BBC443}"/>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68" name="n_3aveValue【保健センター・保健所】&#10;有形固定資産減価償却率">
          <a:extLst>
            <a:ext uri="{FF2B5EF4-FFF2-40B4-BE49-F238E27FC236}">
              <a16:creationId xmlns:a16="http://schemas.microsoft.com/office/drawing/2014/main" id="{EDE498FD-F7EE-4E8B-9451-29AC5F304E3C}"/>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9" name="n_4aveValue【保健センター・保健所】&#10;有形固定資産減価償却率">
          <a:extLst>
            <a:ext uri="{FF2B5EF4-FFF2-40B4-BE49-F238E27FC236}">
              <a16:creationId xmlns:a16="http://schemas.microsoft.com/office/drawing/2014/main" id="{DE24B90B-532B-4744-BBEE-AF9E4D484C2A}"/>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48458</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168940AE-2B97-4277-89D0-1BA970C40D7A}"/>
            </a:ext>
          </a:extLst>
        </xdr:cNvPr>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25599</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1133092C-9392-4F1D-9A05-258CB0FAAC7F}"/>
            </a:ext>
          </a:extLst>
        </xdr:cNvPr>
        <xdr:cNvSpPr txBox="1"/>
      </xdr:nvSpPr>
      <xdr:spPr>
        <a:xfrm>
          <a:off x="14389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5B64FB23-F6DC-4B57-B540-502650673393}"/>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573" name="n_4mainValue【保健センター・保健所】&#10;有形固定資産減価償却率">
          <a:extLst>
            <a:ext uri="{FF2B5EF4-FFF2-40B4-BE49-F238E27FC236}">
              <a16:creationId xmlns:a16="http://schemas.microsoft.com/office/drawing/2014/main" id="{C1714830-BC2F-4C29-856A-14D29487F730}"/>
            </a:ext>
          </a:extLst>
        </xdr:cNvPr>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3DBAE9DC-A1FB-4FAE-80D3-3F9EF29C41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718FC0CF-D9E6-4DFE-A8DB-0552025388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33A782A1-EB32-46FB-A59E-AA04045B42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BBAB7CD7-92AC-4BE2-AD86-9A23FCB8B8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109BB73E-D5D5-4059-A854-26BDF8944F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BAC3AE65-E62C-44FB-9314-9CD9C3D7A0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CF3C4653-449B-4F58-BC79-0C48A785CA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9EC23064-5A9D-4748-8D91-997A43C4302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E86C2A1E-B009-4ABA-820E-2E85A65BF8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5175BD96-0377-4F95-AD6A-F4A7C3EF13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6A95903D-3E86-4561-B8BA-02D3602C6CC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F003975A-7541-41B0-A20A-C0D548C3DFF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C74ED4F3-B617-40EA-823F-14DAF42BD78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76C4E7AC-30CF-4504-AF5D-B95AB83B364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3F3C7E48-4388-4084-99F8-A44F980C075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ECB5D299-6728-4CB7-B010-9B5B9D6F445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5D41E500-260F-4BA8-B283-FA3CF2CB34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905877F8-0DED-4E7F-95E9-3ED7068CBA1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E66456E2-CC22-4D59-9BB5-36FE1F7122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93" name="直線コネクタ 592">
          <a:extLst>
            <a:ext uri="{FF2B5EF4-FFF2-40B4-BE49-F238E27FC236}">
              <a16:creationId xmlns:a16="http://schemas.microsoft.com/office/drawing/2014/main" id="{F2808156-B35B-4802-AC3D-F0816645D137}"/>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53C461C8-9C3A-4A83-B2AB-D81914A998A2}"/>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95" name="直線コネクタ 594">
          <a:extLst>
            <a:ext uri="{FF2B5EF4-FFF2-40B4-BE49-F238E27FC236}">
              <a16:creationId xmlns:a16="http://schemas.microsoft.com/office/drawing/2014/main" id="{D10E1995-7C2D-4FAD-A3F8-6B84A7A66B04}"/>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4D1B8EEA-77AE-4DF4-BF4E-99B9C46A5901}"/>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97" name="直線コネクタ 596">
          <a:extLst>
            <a:ext uri="{FF2B5EF4-FFF2-40B4-BE49-F238E27FC236}">
              <a16:creationId xmlns:a16="http://schemas.microsoft.com/office/drawing/2014/main" id="{848DFE40-0652-495F-A422-94901FF1E6A4}"/>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AA6455-636F-4617-811A-44B7E2A090F0}"/>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99" name="フローチャート: 判断 598">
          <a:extLst>
            <a:ext uri="{FF2B5EF4-FFF2-40B4-BE49-F238E27FC236}">
              <a16:creationId xmlns:a16="http://schemas.microsoft.com/office/drawing/2014/main" id="{B678279B-3FAE-4838-B1A2-DCB3A6F3914C}"/>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600" name="フローチャート: 判断 599">
          <a:extLst>
            <a:ext uri="{FF2B5EF4-FFF2-40B4-BE49-F238E27FC236}">
              <a16:creationId xmlns:a16="http://schemas.microsoft.com/office/drawing/2014/main" id="{2A9788F3-0BF3-4B8F-AD9F-9D18D0C572C7}"/>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01" name="フローチャート: 判断 600">
          <a:extLst>
            <a:ext uri="{FF2B5EF4-FFF2-40B4-BE49-F238E27FC236}">
              <a16:creationId xmlns:a16="http://schemas.microsoft.com/office/drawing/2014/main" id="{7CD18809-183E-4345-BD47-15ADBDAF84B3}"/>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02" name="フローチャート: 判断 601">
          <a:extLst>
            <a:ext uri="{FF2B5EF4-FFF2-40B4-BE49-F238E27FC236}">
              <a16:creationId xmlns:a16="http://schemas.microsoft.com/office/drawing/2014/main" id="{26BE06ED-1476-414E-ACAB-865C018F3CEB}"/>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603" name="フローチャート: 判断 602">
          <a:extLst>
            <a:ext uri="{FF2B5EF4-FFF2-40B4-BE49-F238E27FC236}">
              <a16:creationId xmlns:a16="http://schemas.microsoft.com/office/drawing/2014/main" id="{05582C35-78DF-45F2-AAEF-CA79B33C7822}"/>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A5B4D79-57BB-4867-B87A-07F2C1982D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E3F0B2F-83E3-49A6-86E7-E4D8C82E0FB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A4C6D1D-E3EE-4DD2-81CA-AB1D5CCD6AA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951499E-8A8C-4550-91A7-90D45870E8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5AB7D96-6862-4D61-8E69-E4F54E1D879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20638</xdr:rowOff>
    </xdr:from>
    <xdr:to>
      <xdr:col>116</xdr:col>
      <xdr:colOff>114300</xdr:colOff>
      <xdr:row>56</xdr:row>
      <xdr:rowOff>122238</xdr:rowOff>
    </xdr:to>
    <xdr:sp macro="" textlink="">
      <xdr:nvSpPr>
        <xdr:cNvPr id="609" name="楕円 608">
          <a:extLst>
            <a:ext uri="{FF2B5EF4-FFF2-40B4-BE49-F238E27FC236}">
              <a16:creationId xmlns:a16="http://schemas.microsoft.com/office/drawing/2014/main" id="{F7AB72EC-BB46-4FC2-BF89-531688265223}"/>
            </a:ext>
          </a:extLst>
        </xdr:cNvPr>
        <xdr:cNvSpPr/>
      </xdr:nvSpPr>
      <xdr:spPr>
        <a:xfrm>
          <a:off x="22110700" y="96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115969</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92048D97-B594-4926-A987-FD0D7843F3F6}"/>
            </a:ext>
          </a:extLst>
        </xdr:cNvPr>
        <xdr:cNvSpPr txBox="1"/>
      </xdr:nvSpPr>
      <xdr:spPr>
        <a:xfrm>
          <a:off x="22199600" y="954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70358</xdr:rowOff>
    </xdr:from>
    <xdr:to>
      <xdr:col>112</xdr:col>
      <xdr:colOff>38100</xdr:colOff>
      <xdr:row>57</xdr:row>
      <xdr:rowOff>508</xdr:rowOff>
    </xdr:to>
    <xdr:sp macro="" textlink="">
      <xdr:nvSpPr>
        <xdr:cNvPr id="611" name="楕円 610">
          <a:extLst>
            <a:ext uri="{FF2B5EF4-FFF2-40B4-BE49-F238E27FC236}">
              <a16:creationId xmlns:a16="http://schemas.microsoft.com/office/drawing/2014/main" id="{D40CDDB9-3902-49C2-ABE7-3354C2602D45}"/>
            </a:ext>
          </a:extLst>
        </xdr:cNvPr>
        <xdr:cNvSpPr/>
      </xdr:nvSpPr>
      <xdr:spPr>
        <a:xfrm>
          <a:off x="212725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71438</xdr:rowOff>
    </xdr:from>
    <xdr:to>
      <xdr:col>116</xdr:col>
      <xdr:colOff>63500</xdr:colOff>
      <xdr:row>56</xdr:row>
      <xdr:rowOff>121158</xdr:rowOff>
    </xdr:to>
    <xdr:cxnSp macro="">
      <xdr:nvCxnSpPr>
        <xdr:cNvPr id="612" name="直線コネクタ 611">
          <a:extLst>
            <a:ext uri="{FF2B5EF4-FFF2-40B4-BE49-F238E27FC236}">
              <a16:creationId xmlns:a16="http://schemas.microsoft.com/office/drawing/2014/main" id="{3C783A76-4894-40FE-B0F9-8FBA6A85F9A5}"/>
            </a:ext>
          </a:extLst>
        </xdr:cNvPr>
        <xdr:cNvCxnSpPr/>
      </xdr:nvCxnSpPr>
      <xdr:spPr>
        <a:xfrm flipV="1">
          <a:off x="21323300" y="9672638"/>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116649</xdr:rowOff>
    </xdr:from>
    <xdr:to>
      <xdr:col>107</xdr:col>
      <xdr:colOff>101600</xdr:colOff>
      <xdr:row>57</xdr:row>
      <xdr:rowOff>46799</xdr:rowOff>
    </xdr:to>
    <xdr:sp macro="" textlink="">
      <xdr:nvSpPr>
        <xdr:cNvPr id="613" name="楕円 612">
          <a:extLst>
            <a:ext uri="{FF2B5EF4-FFF2-40B4-BE49-F238E27FC236}">
              <a16:creationId xmlns:a16="http://schemas.microsoft.com/office/drawing/2014/main" id="{720E5263-F1E7-4A43-A0D2-2CF479B180F7}"/>
            </a:ext>
          </a:extLst>
        </xdr:cNvPr>
        <xdr:cNvSpPr/>
      </xdr:nvSpPr>
      <xdr:spPr>
        <a:xfrm>
          <a:off x="20383500" y="97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121158</xdr:rowOff>
    </xdr:from>
    <xdr:to>
      <xdr:col>111</xdr:col>
      <xdr:colOff>177800</xdr:colOff>
      <xdr:row>56</xdr:row>
      <xdr:rowOff>167449</xdr:rowOff>
    </xdr:to>
    <xdr:cxnSp macro="">
      <xdr:nvCxnSpPr>
        <xdr:cNvPr id="614" name="直線コネクタ 613">
          <a:extLst>
            <a:ext uri="{FF2B5EF4-FFF2-40B4-BE49-F238E27FC236}">
              <a16:creationId xmlns:a16="http://schemas.microsoft.com/office/drawing/2014/main" id="{4FDDF849-6DCC-4DDB-8E92-A1EBC8922EB7}"/>
            </a:ext>
          </a:extLst>
        </xdr:cNvPr>
        <xdr:cNvCxnSpPr/>
      </xdr:nvCxnSpPr>
      <xdr:spPr>
        <a:xfrm flipV="1">
          <a:off x="20434300" y="9722358"/>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148082</xdr:rowOff>
    </xdr:from>
    <xdr:to>
      <xdr:col>102</xdr:col>
      <xdr:colOff>165100</xdr:colOff>
      <xdr:row>57</xdr:row>
      <xdr:rowOff>78232</xdr:rowOff>
    </xdr:to>
    <xdr:sp macro="" textlink="">
      <xdr:nvSpPr>
        <xdr:cNvPr id="615" name="楕円 614">
          <a:extLst>
            <a:ext uri="{FF2B5EF4-FFF2-40B4-BE49-F238E27FC236}">
              <a16:creationId xmlns:a16="http://schemas.microsoft.com/office/drawing/2014/main" id="{F7645988-35B8-4A1E-9C47-CCA57C9F8524}"/>
            </a:ext>
          </a:extLst>
        </xdr:cNvPr>
        <xdr:cNvSpPr/>
      </xdr:nvSpPr>
      <xdr:spPr>
        <a:xfrm>
          <a:off x="19494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167449</xdr:rowOff>
    </xdr:from>
    <xdr:to>
      <xdr:col>107</xdr:col>
      <xdr:colOff>50800</xdr:colOff>
      <xdr:row>57</xdr:row>
      <xdr:rowOff>27432</xdr:rowOff>
    </xdr:to>
    <xdr:cxnSp macro="">
      <xdr:nvCxnSpPr>
        <xdr:cNvPr id="616" name="直線コネクタ 615">
          <a:extLst>
            <a:ext uri="{FF2B5EF4-FFF2-40B4-BE49-F238E27FC236}">
              <a16:creationId xmlns:a16="http://schemas.microsoft.com/office/drawing/2014/main" id="{6D51F80C-EE6A-4D2A-8B54-E562FFAE646D}"/>
            </a:ext>
          </a:extLst>
        </xdr:cNvPr>
        <xdr:cNvCxnSpPr/>
      </xdr:nvCxnSpPr>
      <xdr:spPr>
        <a:xfrm flipV="1">
          <a:off x="19545300" y="9768649"/>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163513</xdr:rowOff>
    </xdr:from>
    <xdr:to>
      <xdr:col>98</xdr:col>
      <xdr:colOff>38100</xdr:colOff>
      <xdr:row>57</xdr:row>
      <xdr:rowOff>93663</xdr:rowOff>
    </xdr:to>
    <xdr:sp macro="" textlink="">
      <xdr:nvSpPr>
        <xdr:cNvPr id="617" name="楕円 616">
          <a:extLst>
            <a:ext uri="{FF2B5EF4-FFF2-40B4-BE49-F238E27FC236}">
              <a16:creationId xmlns:a16="http://schemas.microsoft.com/office/drawing/2014/main" id="{D14F11A9-B45E-4D44-8C24-6EE9EC9A1D9D}"/>
            </a:ext>
          </a:extLst>
        </xdr:cNvPr>
        <xdr:cNvSpPr/>
      </xdr:nvSpPr>
      <xdr:spPr>
        <a:xfrm>
          <a:off x="18605500" y="97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27432</xdr:rowOff>
    </xdr:from>
    <xdr:to>
      <xdr:col>102</xdr:col>
      <xdr:colOff>114300</xdr:colOff>
      <xdr:row>57</xdr:row>
      <xdr:rowOff>42863</xdr:rowOff>
    </xdr:to>
    <xdr:cxnSp macro="">
      <xdr:nvCxnSpPr>
        <xdr:cNvPr id="618" name="直線コネクタ 617">
          <a:extLst>
            <a:ext uri="{FF2B5EF4-FFF2-40B4-BE49-F238E27FC236}">
              <a16:creationId xmlns:a16="http://schemas.microsoft.com/office/drawing/2014/main" id="{ADA322CB-278B-4FEC-83BE-1DADB5EC2433}"/>
            </a:ext>
          </a:extLst>
        </xdr:cNvPr>
        <xdr:cNvCxnSpPr/>
      </xdr:nvCxnSpPr>
      <xdr:spPr>
        <a:xfrm flipV="1">
          <a:off x="18656300" y="9800082"/>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619" name="n_1aveValue【保健センター・保健所】&#10;一人当たり面積">
          <a:extLst>
            <a:ext uri="{FF2B5EF4-FFF2-40B4-BE49-F238E27FC236}">
              <a16:creationId xmlns:a16="http://schemas.microsoft.com/office/drawing/2014/main" id="{00F1CB7D-D7DD-498C-9A93-3DA03D416B40}"/>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620" name="n_2aveValue【保健センター・保健所】&#10;一人当たり面積">
          <a:extLst>
            <a:ext uri="{FF2B5EF4-FFF2-40B4-BE49-F238E27FC236}">
              <a16:creationId xmlns:a16="http://schemas.microsoft.com/office/drawing/2014/main" id="{DA6EBC51-AF1B-45E0-AA5E-7ED73EC5315E}"/>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621" name="n_3aveValue【保健センター・保健所】&#10;一人当たり面積">
          <a:extLst>
            <a:ext uri="{FF2B5EF4-FFF2-40B4-BE49-F238E27FC236}">
              <a16:creationId xmlns:a16="http://schemas.microsoft.com/office/drawing/2014/main" id="{2D804C60-E729-459E-A355-46225B10F8FD}"/>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622" name="n_4aveValue【保健センター・保健所】&#10;一人当たり面積">
          <a:extLst>
            <a:ext uri="{FF2B5EF4-FFF2-40B4-BE49-F238E27FC236}">
              <a16:creationId xmlns:a16="http://schemas.microsoft.com/office/drawing/2014/main" id="{F8B5498E-52DB-41EC-B52E-D624A9A5CA9A}"/>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17035</xdr:rowOff>
    </xdr:from>
    <xdr:ext cx="469744" cy="259045"/>
    <xdr:sp macro="" textlink="">
      <xdr:nvSpPr>
        <xdr:cNvPr id="623" name="n_1mainValue【保健センター・保健所】&#10;一人当たり面積">
          <a:extLst>
            <a:ext uri="{FF2B5EF4-FFF2-40B4-BE49-F238E27FC236}">
              <a16:creationId xmlns:a16="http://schemas.microsoft.com/office/drawing/2014/main" id="{6740BB5A-7F3B-4E33-91E7-F87CED6C9851}"/>
            </a:ext>
          </a:extLst>
        </xdr:cNvPr>
        <xdr:cNvSpPr txBox="1"/>
      </xdr:nvSpPr>
      <xdr:spPr>
        <a:xfrm>
          <a:off x="21075727" y="944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63326</xdr:rowOff>
    </xdr:from>
    <xdr:ext cx="469744" cy="259045"/>
    <xdr:sp macro="" textlink="">
      <xdr:nvSpPr>
        <xdr:cNvPr id="624" name="n_2mainValue【保健センター・保健所】&#10;一人当たり面積">
          <a:extLst>
            <a:ext uri="{FF2B5EF4-FFF2-40B4-BE49-F238E27FC236}">
              <a16:creationId xmlns:a16="http://schemas.microsoft.com/office/drawing/2014/main" id="{B639C8CE-FF4B-4806-9F13-184DC53ABF77}"/>
            </a:ext>
          </a:extLst>
        </xdr:cNvPr>
        <xdr:cNvSpPr txBox="1"/>
      </xdr:nvSpPr>
      <xdr:spPr>
        <a:xfrm>
          <a:off x="20199427" y="9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94759</xdr:rowOff>
    </xdr:from>
    <xdr:ext cx="469744" cy="259045"/>
    <xdr:sp macro="" textlink="">
      <xdr:nvSpPr>
        <xdr:cNvPr id="625" name="n_3mainValue【保健センター・保健所】&#10;一人当たり面積">
          <a:extLst>
            <a:ext uri="{FF2B5EF4-FFF2-40B4-BE49-F238E27FC236}">
              <a16:creationId xmlns:a16="http://schemas.microsoft.com/office/drawing/2014/main" id="{54D35372-700E-4B25-A932-DEB9F1679349}"/>
            </a:ext>
          </a:extLst>
        </xdr:cNvPr>
        <xdr:cNvSpPr txBox="1"/>
      </xdr:nvSpPr>
      <xdr:spPr>
        <a:xfrm>
          <a:off x="19310427" y="952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110190</xdr:rowOff>
    </xdr:from>
    <xdr:ext cx="469744" cy="259045"/>
    <xdr:sp macro="" textlink="">
      <xdr:nvSpPr>
        <xdr:cNvPr id="626" name="n_4mainValue【保健センター・保健所】&#10;一人当たり面積">
          <a:extLst>
            <a:ext uri="{FF2B5EF4-FFF2-40B4-BE49-F238E27FC236}">
              <a16:creationId xmlns:a16="http://schemas.microsoft.com/office/drawing/2014/main" id="{F9FD72CE-C17B-4A5F-A4AA-B8BE442782BA}"/>
            </a:ext>
          </a:extLst>
        </xdr:cNvPr>
        <xdr:cNvSpPr txBox="1"/>
      </xdr:nvSpPr>
      <xdr:spPr>
        <a:xfrm>
          <a:off x="18421427" y="953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44535B66-2564-4FD6-9C57-E44DE4169D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99EC55BB-9F85-4925-9CC7-DBEC4D678E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BBB9974E-F735-4638-BFC9-4D62A98CD9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CC9E363-251E-4C5B-A9F8-0F71DD4173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82632AA2-05FB-4D64-902A-33CC203497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84B7246A-9986-4D6C-B500-71DFAE3F0B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67A3227-074C-463B-8397-726A796BC2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465DFA59-C621-4FE8-B824-F718A454D1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B46550-1B32-464F-AB77-62E5B990D3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ECC8031D-F160-4244-98F1-99DA8D3C8E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83430133-36D6-4528-9778-DBF43A0DA22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CFB1E148-C959-4D36-A392-95D50979366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41C4548E-B751-4F33-9FB3-5592C7D2A4D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970FC750-F4B6-4ADE-9F3F-E946A0124AD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68DF6BA2-2B78-4B8B-9E18-D77E4D47DC0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6776A553-F3BD-48A7-BCA2-5B711559D2D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9CFC6763-47A9-4D34-A263-50B5DE19ACC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6C522EAF-9160-49A0-A68F-417A6BC48DC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FA8B252A-2596-45F3-921C-0642D75595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FD027BBC-7718-4D0D-A66E-556FABF03FA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3F5E4F40-5535-49EC-9293-27D01B22C4F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94544597-4F4E-473E-A95D-17D6798DC3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3F88961F-78FA-4EDC-8749-B2FE2980310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8DCCDB96-AAC1-433C-AE8D-1F5EF82DC9F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CBE49E28-4F18-40EF-84C5-80DE31855E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5D9648DC-B6A5-4C79-A75C-E2D6D8C35BC6}"/>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0FF3A4F6-4DE8-416D-8900-223037E44A1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2FD99B9F-2E43-4660-A303-D269062DA7A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D3979951-3414-4203-9125-F6F4E261144B}"/>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6" name="直線コネクタ 655">
          <a:extLst>
            <a:ext uri="{FF2B5EF4-FFF2-40B4-BE49-F238E27FC236}">
              <a16:creationId xmlns:a16="http://schemas.microsoft.com/office/drawing/2014/main" id="{0567EE5F-A972-4E50-AD34-DA5545F6B711}"/>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FC4B8FBA-70DF-4DCF-B423-2680190C7282}"/>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8" name="フローチャート: 判断 657">
          <a:extLst>
            <a:ext uri="{FF2B5EF4-FFF2-40B4-BE49-F238E27FC236}">
              <a16:creationId xmlns:a16="http://schemas.microsoft.com/office/drawing/2014/main" id="{42BED16D-719F-4D04-8BD3-C35840557F5E}"/>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9" name="フローチャート: 判断 658">
          <a:extLst>
            <a:ext uri="{FF2B5EF4-FFF2-40B4-BE49-F238E27FC236}">
              <a16:creationId xmlns:a16="http://schemas.microsoft.com/office/drawing/2014/main" id="{BAF44C26-94C9-499B-B664-7EC57F44F0C5}"/>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60" name="フローチャート: 判断 659">
          <a:extLst>
            <a:ext uri="{FF2B5EF4-FFF2-40B4-BE49-F238E27FC236}">
              <a16:creationId xmlns:a16="http://schemas.microsoft.com/office/drawing/2014/main" id="{51AF61C4-3326-416E-94CD-35ED6BA913F5}"/>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61" name="フローチャート: 判断 660">
          <a:extLst>
            <a:ext uri="{FF2B5EF4-FFF2-40B4-BE49-F238E27FC236}">
              <a16:creationId xmlns:a16="http://schemas.microsoft.com/office/drawing/2014/main" id="{D75A5F13-9C8A-4E9E-9AE5-5B413556374C}"/>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2" name="フローチャート: 判断 661">
          <a:extLst>
            <a:ext uri="{FF2B5EF4-FFF2-40B4-BE49-F238E27FC236}">
              <a16:creationId xmlns:a16="http://schemas.microsoft.com/office/drawing/2014/main" id="{313B7D1B-47D6-4293-861F-2CF4FA8DC1AD}"/>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405DB54-A86F-4ABD-B981-3F1A81BF5BA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EF6F09F-B436-497A-BF2A-C71961E5400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D82799F-02EF-4852-B4B9-55B8BED820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F29F657-7B09-46E2-8A55-261F59571A0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80418C7-B476-4006-94B7-A7C924B8FAB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8" name="楕円 667">
          <a:extLst>
            <a:ext uri="{FF2B5EF4-FFF2-40B4-BE49-F238E27FC236}">
              <a16:creationId xmlns:a16="http://schemas.microsoft.com/office/drawing/2014/main" id="{30C78CB7-A81E-4F7C-B9E7-86223784D46B}"/>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9" name="【消防施設】&#10;有形固定資産減価償却率該当値テキスト">
          <a:extLst>
            <a:ext uri="{FF2B5EF4-FFF2-40B4-BE49-F238E27FC236}">
              <a16:creationId xmlns:a16="http://schemas.microsoft.com/office/drawing/2014/main" id="{6D04F484-B8A6-4713-B6B9-03CAC728DCCB}"/>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0" name="楕円 669">
          <a:extLst>
            <a:ext uri="{FF2B5EF4-FFF2-40B4-BE49-F238E27FC236}">
              <a16:creationId xmlns:a16="http://schemas.microsoft.com/office/drawing/2014/main" id="{D6E1D11C-2675-4BD2-80EE-E5D3C3163448}"/>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1" name="直線コネクタ 670">
          <a:extLst>
            <a:ext uri="{FF2B5EF4-FFF2-40B4-BE49-F238E27FC236}">
              <a16:creationId xmlns:a16="http://schemas.microsoft.com/office/drawing/2014/main" id="{BD33F2FC-8FAC-4C0C-894A-492221D45A1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2" name="楕円 671">
          <a:extLst>
            <a:ext uri="{FF2B5EF4-FFF2-40B4-BE49-F238E27FC236}">
              <a16:creationId xmlns:a16="http://schemas.microsoft.com/office/drawing/2014/main" id="{177573F5-5C34-47D4-8773-4B0B9EBAB545}"/>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3" name="直線コネクタ 672">
          <a:extLst>
            <a:ext uri="{FF2B5EF4-FFF2-40B4-BE49-F238E27FC236}">
              <a16:creationId xmlns:a16="http://schemas.microsoft.com/office/drawing/2014/main" id="{35DBF35E-0E7C-4149-935D-143F1D67AD3A}"/>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4" name="楕円 673">
          <a:extLst>
            <a:ext uri="{FF2B5EF4-FFF2-40B4-BE49-F238E27FC236}">
              <a16:creationId xmlns:a16="http://schemas.microsoft.com/office/drawing/2014/main" id="{6221DA6F-2F9B-4490-8974-973C8B9B15D8}"/>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5" name="直線コネクタ 674">
          <a:extLst>
            <a:ext uri="{FF2B5EF4-FFF2-40B4-BE49-F238E27FC236}">
              <a16:creationId xmlns:a16="http://schemas.microsoft.com/office/drawing/2014/main" id="{5D592D0F-037A-44FB-A236-4B099D248951}"/>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116295</xdr:rowOff>
    </xdr:from>
    <xdr:to>
      <xdr:col>67</xdr:col>
      <xdr:colOff>101600</xdr:colOff>
      <xdr:row>87</xdr:row>
      <xdr:rowOff>46445</xdr:rowOff>
    </xdr:to>
    <xdr:sp macro="" textlink="">
      <xdr:nvSpPr>
        <xdr:cNvPr id="676" name="楕円 675">
          <a:extLst>
            <a:ext uri="{FF2B5EF4-FFF2-40B4-BE49-F238E27FC236}">
              <a16:creationId xmlns:a16="http://schemas.microsoft.com/office/drawing/2014/main" id="{6B28AE58-9040-47A3-B828-0C49E7314A44}"/>
            </a:ext>
          </a:extLst>
        </xdr:cNvPr>
        <xdr:cNvSpPr/>
      </xdr:nvSpPr>
      <xdr:spPr>
        <a:xfrm>
          <a:off x="12763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167095</xdr:rowOff>
    </xdr:from>
    <xdr:to>
      <xdr:col>71</xdr:col>
      <xdr:colOff>177800</xdr:colOff>
      <xdr:row>86</xdr:row>
      <xdr:rowOff>168729</xdr:rowOff>
    </xdr:to>
    <xdr:cxnSp macro="">
      <xdr:nvCxnSpPr>
        <xdr:cNvPr id="677" name="直線コネクタ 676">
          <a:extLst>
            <a:ext uri="{FF2B5EF4-FFF2-40B4-BE49-F238E27FC236}">
              <a16:creationId xmlns:a16="http://schemas.microsoft.com/office/drawing/2014/main" id="{7C6D7052-C1E0-4D7B-9C0E-180FF13E34C7}"/>
            </a:ext>
          </a:extLst>
        </xdr:cNvPr>
        <xdr:cNvCxnSpPr/>
      </xdr:nvCxnSpPr>
      <xdr:spPr>
        <a:xfrm>
          <a:off x="12814300" y="1491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8" name="n_1aveValue【消防施設】&#10;有形固定資産減価償却率">
          <a:extLst>
            <a:ext uri="{FF2B5EF4-FFF2-40B4-BE49-F238E27FC236}">
              <a16:creationId xmlns:a16="http://schemas.microsoft.com/office/drawing/2014/main" id="{6FED2FDC-A94F-4509-ACF9-6DE9EEBBCF16}"/>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679" name="n_2aveValue【消防施設】&#10;有形固定資産減価償却率">
          <a:extLst>
            <a:ext uri="{FF2B5EF4-FFF2-40B4-BE49-F238E27FC236}">
              <a16:creationId xmlns:a16="http://schemas.microsoft.com/office/drawing/2014/main" id="{15268DD6-F4B9-4FF8-A570-B9B608247707}"/>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80" name="n_3aveValue【消防施設】&#10;有形固定資産減価償却率">
          <a:extLst>
            <a:ext uri="{FF2B5EF4-FFF2-40B4-BE49-F238E27FC236}">
              <a16:creationId xmlns:a16="http://schemas.microsoft.com/office/drawing/2014/main" id="{13905FF9-954B-496C-87F9-B23E67FE452B}"/>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81" name="n_4aveValue【消防施設】&#10;有形固定資産減価償却率">
          <a:extLst>
            <a:ext uri="{FF2B5EF4-FFF2-40B4-BE49-F238E27FC236}">
              <a16:creationId xmlns:a16="http://schemas.microsoft.com/office/drawing/2014/main" id="{DF468AF7-21EE-4478-8AB7-23E0EE1DB232}"/>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2" name="n_1mainValue【消防施設】&#10;有形固定資産減価償却率">
          <a:extLst>
            <a:ext uri="{FF2B5EF4-FFF2-40B4-BE49-F238E27FC236}">
              <a16:creationId xmlns:a16="http://schemas.microsoft.com/office/drawing/2014/main" id="{917D6415-8FF6-482F-8629-BD6F3005523F}"/>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3" name="n_2mainValue【消防施設】&#10;有形固定資産減価償却率">
          <a:extLst>
            <a:ext uri="{FF2B5EF4-FFF2-40B4-BE49-F238E27FC236}">
              <a16:creationId xmlns:a16="http://schemas.microsoft.com/office/drawing/2014/main" id="{4EAA5B2C-70C3-45E8-846C-777AC5709C71}"/>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4" name="n_3mainValue【消防施設】&#10;有形固定資産減価償却率">
          <a:extLst>
            <a:ext uri="{FF2B5EF4-FFF2-40B4-BE49-F238E27FC236}">
              <a16:creationId xmlns:a16="http://schemas.microsoft.com/office/drawing/2014/main" id="{207503E6-55C7-441E-8F0A-09A259D51962}"/>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37572</xdr:rowOff>
    </xdr:from>
    <xdr:ext cx="405111" cy="259045"/>
    <xdr:sp macro="" textlink="">
      <xdr:nvSpPr>
        <xdr:cNvPr id="685" name="n_4mainValue【消防施設】&#10;有形固定資産減価償却率">
          <a:extLst>
            <a:ext uri="{FF2B5EF4-FFF2-40B4-BE49-F238E27FC236}">
              <a16:creationId xmlns:a16="http://schemas.microsoft.com/office/drawing/2014/main" id="{EA940ED6-B74F-41DA-8909-530B90BF3150}"/>
            </a:ext>
          </a:extLst>
        </xdr:cNvPr>
        <xdr:cNvSpPr txBox="1"/>
      </xdr:nvSpPr>
      <xdr:spPr>
        <a:xfrm>
          <a:off x="126117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33E87FA7-3629-4851-9D7A-0777798832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6090A666-138F-4A9D-A07B-FB45DE7432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8D048848-AC5E-4116-B53A-54685ECDF8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7C12D75E-028C-4895-90DD-37FF96DFEF1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755B45F9-3DC7-4187-88A2-FD2AE52D51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78F4C5E5-4841-4F38-A188-A5A5C683A8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957FD4B8-3E53-404C-B2DA-0221AE8F73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C682BF20-9175-4B1F-832A-FF939C82BC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F51BFCFB-AF7D-4C61-B05B-0676C685FF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4914ED11-ECBF-41F7-A922-D23B27D13A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6" name="直線コネクタ 695">
          <a:extLst>
            <a:ext uri="{FF2B5EF4-FFF2-40B4-BE49-F238E27FC236}">
              <a16:creationId xmlns:a16="http://schemas.microsoft.com/office/drawing/2014/main" id="{655957B1-725F-4814-8EA8-615BC551132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7" name="テキスト ボックス 696">
          <a:extLst>
            <a:ext uri="{FF2B5EF4-FFF2-40B4-BE49-F238E27FC236}">
              <a16:creationId xmlns:a16="http://schemas.microsoft.com/office/drawing/2014/main" id="{D6C3B5E1-6859-4400-86DC-A5A56CC6B9FA}"/>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9BD82969-16F2-4983-8400-457EA98197B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FBC59543-0435-4D6B-882F-E07DABA888C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0" name="直線コネクタ 699">
          <a:extLst>
            <a:ext uri="{FF2B5EF4-FFF2-40B4-BE49-F238E27FC236}">
              <a16:creationId xmlns:a16="http://schemas.microsoft.com/office/drawing/2014/main" id="{5707EE21-9247-4226-ABB6-1F3EB00B6F55}"/>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1" name="テキスト ボックス 700">
          <a:extLst>
            <a:ext uri="{FF2B5EF4-FFF2-40B4-BE49-F238E27FC236}">
              <a16:creationId xmlns:a16="http://schemas.microsoft.com/office/drawing/2014/main" id="{9E5C2CD7-BBF2-4370-86E8-6494D14031BC}"/>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0C91753-E296-4838-AEB7-9AD8E123C1F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14D6C0DC-086A-412F-ADA4-DBF362E5290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EEC7177C-5D8A-45B2-8741-771414FBC6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5" name="直線コネクタ 704">
          <a:extLst>
            <a:ext uri="{FF2B5EF4-FFF2-40B4-BE49-F238E27FC236}">
              <a16:creationId xmlns:a16="http://schemas.microsoft.com/office/drawing/2014/main" id="{C02D5D7E-916B-4622-B6DB-EDDC8CA88FBD}"/>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6" name="【消防施設】&#10;一人当たり面積最小値テキスト">
          <a:extLst>
            <a:ext uri="{FF2B5EF4-FFF2-40B4-BE49-F238E27FC236}">
              <a16:creationId xmlns:a16="http://schemas.microsoft.com/office/drawing/2014/main" id="{22268FAF-1D69-40B8-B1D2-CC3555A8F5E7}"/>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7" name="直線コネクタ 706">
          <a:extLst>
            <a:ext uri="{FF2B5EF4-FFF2-40B4-BE49-F238E27FC236}">
              <a16:creationId xmlns:a16="http://schemas.microsoft.com/office/drawing/2014/main" id="{0A349E59-CB18-4E5E-A524-EFCA12022095}"/>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8" name="【消防施設】&#10;一人当たり面積最大値テキスト">
          <a:extLst>
            <a:ext uri="{FF2B5EF4-FFF2-40B4-BE49-F238E27FC236}">
              <a16:creationId xmlns:a16="http://schemas.microsoft.com/office/drawing/2014/main" id="{12967B87-9DF2-465C-9691-E3D0015472D3}"/>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9" name="直線コネクタ 708">
          <a:extLst>
            <a:ext uri="{FF2B5EF4-FFF2-40B4-BE49-F238E27FC236}">
              <a16:creationId xmlns:a16="http://schemas.microsoft.com/office/drawing/2014/main" id="{9B2B681D-2E2E-41F3-AD0B-98EB8BC921FB}"/>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710" name="【消防施設】&#10;一人当たり面積平均値テキスト">
          <a:extLst>
            <a:ext uri="{FF2B5EF4-FFF2-40B4-BE49-F238E27FC236}">
              <a16:creationId xmlns:a16="http://schemas.microsoft.com/office/drawing/2014/main" id="{6BC63910-35D4-46E1-9C3C-B7061D8D838B}"/>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11" name="フローチャート: 判断 710">
          <a:extLst>
            <a:ext uri="{FF2B5EF4-FFF2-40B4-BE49-F238E27FC236}">
              <a16:creationId xmlns:a16="http://schemas.microsoft.com/office/drawing/2014/main" id="{BD3527D6-353D-463A-8904-A6BD519F67C3}"/>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12" name="フローチャート: 判断 711">
          <a:extLst>
            <a:ext uri="{FF2B5EF4-FFF2-40B4-BE49-F238E27FC236}">
              <a16:creationId xmlns:a16="http://schemas.microsoft.com/office/drawing/2014/main" id="{817A763F-641C-4D76-B352-4A01FB590805}"/>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13" name="フローチャート: 判断 712">
          <a:extLst>
            <a:ext uri="{FF2B5EF4-FFF2-40B4-BE49-F238E27FC236}">
              <a16:creationId xmlns:a16="http://schemas.microsoft.com/office/drawing/2014/main" id="{94F6BB91-8256-462C-912F-F4904A0D05A6}"/>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4" name="フローチャート: 判断 713">
          <a:extLst>
            <a:ext uri="{FF2B5EF4-FFF2-40B4-BE49-F238E27FC236}">
              <a16:creationId xmlns:a16="http://schemas.microsoft.com/office/drawing/2014/main" id="{AEDA0971-5402-4D91-BE4E-374B35E37363}"/>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5" name="フローチャート: 判断 714">
          <a:extLst>
            <a:ext uri="{FF2B5EF4-FFF2-40B4-BE49-F238E27FC236}">
              <a16:creationId xmlns:a16="http://schemas.microsoft.com/office/drawing/2014/main" id="{C9E5F3BA-B081-4F66-94F4-3D2D796DC87D}"/>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C108BB3-F48B-4430-9167-CB084C4FEDD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F1678CB-C9A9-49E6-BD2C-7A1C196D41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DEC85B9-C25E-4E93-BA02-6B94546ACEB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8D547BD-4661-4711-AD8D-FB6773B0276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D8EE532-AFD1-43BA-9073-8AD290AABC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153606</xdr:rowOff>
    </xdr:from>
    <xdr:to>
      <xdr:col>116</xdr:col>
      <xdr:colOff>114300</xdr:colOff>
      <xdr:row>85</xdr:row>
      <xdr:rowOff>83756</xdr:rowOff>
    </xdr:to>
    <xdr:sp macro="" textlink="">
      <xdr:nvSpPr>
        <xdr:cNvPr id="721" name="楕円 720">
          <a:extLst>
            <a:ext uri="{FF2B5EF4-FFF2-40B4-BE49-F238E27FC236}">
              <a16:creationId xmlns:a16="http://schemas.microsoft.com/office/drawing/2014/main" id="{90C349B4-A81B-4CE7-9377-E048127C99A2}"/>
            </a:ext>
          </a:extLst>
        </xdr:cNvPr>
        <xdr:cNvSpPr/>
      </xdr:nvSpPr>
      <xdr:spPr>
        <a:xfrm>
          <a:off x="221107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68533</xdr:rowOff>
    </xdr:from>
    <xdr:ext cx="469744" cy="259045"/>
    <xdr:sp macro="" textlink="">
      <xdr:nvSpPr>
        <xdr:cNvPr id="722" name="【消防施設】&#10;一人当たり面積該当値テキスト">
          <a:extLst>
            <a:ext uri="{FF2B5EF4-FFF2-40B4-BE49-F238E27FC236}">
              <a16:creationId xmlns:a16="http://schemas.microsoft.com/office/drawing/2014/main" id="{82F682FB-6911-41E3-8123-06E98CE20D9D}"/>
            </a:ext>
          </a:extLst>
        </xdr:cNvPr>
        <xdr:cNvSpPr txBox="1"/>
      </xdr:nvSpPr>
      <xdr:spPr>
        <a:xfrm>
          <a:off x="22199600" y="144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23" name="楕円 722">
          <a:extLst>
            <a:ext uri="{FF2B5EF4-FFF2-40B4-BE49-F238E27FC236}">
              <a16:creationId xmlns:a16="http://schemas.microsoft.com/office/drawing/2014/main" id="{B4B0BC42-9FD7-4881-8F41-ECA7A19C032C}"/>
            </a:ext>
          </a:extLst>
        </xdr:cNvPr>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32956</xdr:rowOff>
    </xdr:from>
    <xdr:to>
      <xdr:col>116</xdr:col>
      <xdr:colOff>63500</xdr:colOff>
      <xdr:row>85</xdr:row>
      <xdr:rowOff>35813</xdr:rowOff>
    </xdr:to>
    <xdr:cxnSp macro="">
      <xdr:nvCxnSpPr>
        <xdr:cNvPr id="724" name="直線コネクタ 723">
          <a:extLst>
            <a:ext uri="{FF2B5EF4-FFF2-40B4-BE49-F238E27FC236}">
              <a16:creationId xmlns:a16="http://schemas.microsoft.com/office/drawing/2014/main" id="{1C453FBF-DD2C-4414-BEA4-4986A52ED8E1}"/>
            </a:ext>
          </a:extLst>
        </xdr:cNvPr>
        <xdr:cNvCxnSpPr/>
      </xdr:nvCxnSpPr>
      <xdr:spPr>
        <a:xfrm flipV="1">
          <a:off x="21323300" y="14606206"/>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725" name="楕円 724">
          <a:extLst>
            <a:ext uri="{FF2B5EF4-FFF2-40B4-BE49-F238E27FC236}">
              <a16:creationId xmlns:a16="http://schemas.microsoft.com/office/drawing/2014/main" id="{FD52C52F-973D-486C-AC6F-D56A3E467299}"/>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38100</xdr:rowOff>
    </xdr:to>
    <xdr:cxnSp macro="">
      <xdr:nvCxnSpPr>
        <xdr:cNvPr id="726" name="直線コネクタ 725">
          <a:extLst>
            <a:ext uri="{FF2B5EF4-FFF2-40B4-BE49-F238E27FC236}">
              <a16:creationId xmlns:a16="http://schemas.microsoft.com/office/drawing/2014/main" id="{71EA73F5-9AFC-43EB-9843-E29C3B119CD4}"/>
            </a:ext>
          </a:extLst>
        </xdr:cNvPr>
        <xdr:cNvCxnSpPr/>
      </xdr:nvCxnSpPr>
      <xdr:spPr>
        <a:xfrm flipV="1">
          <a:off x="20434300" y="146090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160465</xdr:rowOff>
    </xdr:from>
    <xdr:to>
      <xdr:col>102</xdr:col>
      <xdr:colOff>165100</xdr:colOff>
      <xdr:row>85</xdr:row>
      <xdr:rowOff>90615</xdr:rowOff>
    </xdr:to>
    <xdr:sp macro="" textlink="">
      <xdr:nvSpPr>
        <xdr:cNvPr id="727" name="楕円 726">
          <a:extLst>
            <a:ext uri="{FF2B5EF4-FFF2-40B4-BE49-F238E27FC236}">
              <a16:creationId xmlns:a16="http://schemas.microsoft.com/office/drawing/2014/main" id="{7FD47E78-0B03-4CAD-8DE9-D4C361363702}"/>
            </a:ext>
          </a:extLst>
        </xdr:cNvPr>
        <xdr:cNvSpPr/>
      </xdr:nvSpPr>
      <xdr:spPr>
        <a:xfrm>
          <a:off x="19494500" y="145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39815</xdr:rowOff>
    </xdr:to>
    <xdr:cxnSp macro="">
      <xdr:nvCxnSpPr>
        <xdr:cNvPr id="728" name="直線コネクタ 727">
          <a:extLst>
            <a:ext uri="{FF2B5EF4-FFF2-40B4-BE49-F238E27FC236}">
              <a16:creationId xmlns:a16="http://schemas.microsoft.com/office/drawing/2014/main" id="{810A8B1D-32B1-4A58-8354-C76FABC8F9BC}"/>
            </a:ext>
          </a:extLst>
        </xdr:cNvPr>
        <xdr:cNvCxnSpPr/>
      </xdr:nvCxnSpPr>
      <xdr:spPr>
        <a:xfrm flipV="1">
          <a:off x="19545300" y="1461135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729" name="楕円 728">
          <a:extLst>
            <a:ext uri="{FF2B5EF4-FFF2-40B4-BE49-F238E27FC236}">
              <a16:creationId xmlns:a16="http://schemas.microsoft.com/office/drawing/2014/main" id="{0EA1A3CA-03B6-4C69-A5B6-6F8F481F455D}"/>
            </a:ext>
          </a:extLst>
        </xdr:cNvPr>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39815</xdr:rowOff>
    </xdr:from>
    <xdr:to>
      <xdr:col>102</xdr:col>
      <xdr:colOff>114300</xdr:colOff>
      <xdr:row>85</xdr:row>
      <xdr:rowOff>40387</xdr:rowOff>
    </xdr:to>
    <xdr:cxnSp macro="">
      <xdr:nvCxnSpPr>
        <xdr:cNvPr id="730" name="直線コネクタ 729">
          <a:extLst>
            <a:ext uri="{FF2B5EF4-FFF2-40B4-BE49-F238E27FC236}">
              <a16:creationId xmlns:a16="http://schemas.microsoft.com/office/drawing/2014/main" id="{AC9E1C74-D558-467E-AD39-16E62E70CE6C}"/>
            </a:ext>
          </a:extLst>
        </xdr:cNvPr>
        <xdr:cNvCxnSpPr/>
      </xdr:nvCxnSpPr>
      <xdr:spPr>
        <a:xfrm flipV="1">
          <a:off x="18656300" y="1461306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731" name="n_1aveValue【消防施設】&#10;一人当たり面積">
          <a:extLst>
            <a:ext uri="{FF2B5EF4-FFF2-40B4-BE49-F238E27FC236}">
              <a16:creationId xmlns:a16="http://schemas.microsoft.com/office/drawing/2014/main" id="{264C0DB8-7C60-4614-A4B4-C36CAAA47466}"/>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732" name="n_2aveValue【消防施設】&#10;一人当たり面積">
          <a:extLst>
            <a:ext uri="{FF2B5EF4-FFF2-40B4-BE49-F238E27FC236}">
              <a16:creationId xmlns:a16="http://schemas.microsoft.com/office/drawing/2014/main" id="{78937FAD-7401-4419-B1D4-BB40EAAB2D2D}"/>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33" name="n_3aveValue【消防施設】&#10;一人当たり面積">
          <a:extLst>
            <a:ext uri="{FF2B5EF4-FFF2-40B4-BE49-F238E27FC236}">
              <a16:creationId xmlns:a16="http://schemas.microsoft.com/office/drawing/2014/main" id="{7488B338-49E6-4838-9D61-01DDE65CBBB5}"/>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34" name="n_4aveValue【消防施設】&#10;一人当たり面積">
          <a:extLst>
            <a:ext uri="{FF2B5EF4-FFF2-40B4-BE49-F238E27FC236}">
              <a16:creationId xmlns:a16="http://schemas.microsoft.com/office/drawing/2014/main" id="{BC10290C-44F3-45EA-86EE-D3FF3E395E35}"/>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735" name="n_1mainValue【消防施設】&#10;一人当たり面積">
          <a:extLst>
            <a:ext uri="{FF2B5EF4-FFF2-40B4-BE49-F238E27FC236}">
              <a16:creationId xmlns:a16="http://schemas.microsoft.com/office/drawing/2014/main" id="{DFED6FD4-C045-40C0-94C4-42FA69B6704F}"/>
            </a:ext>
          </a:extLst>
        </xdr:cNvPr>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736" name="n_2mainValue【消防施設】&#10;一人当たり面積">
          <a:extLst>
            <a:ext uri="{FF2B5EF4-FFF2-40B4-BE49-F238E27FC236}">
              <a16:creationId xmlns:a16="http://schemas.microsoft.com/office/drawing/2014/main" id="{B63F3630-E94E-4F18-A0B1-58B8B6274413}"/>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81742</xdr:rowOff>
    </xdr:from>
    <xdr:ext cx="469744" cy="259045"/>
    <xdr:sp macro="" textlink="">
      <xdr:nvSpPr>
        <xdr:cNvPr id="737" name="n_3mainValue【消防施設】&#10;一人当たり面積">
          <a:extLst>
            <a:ext uri="{FF2B5EF4-FFF2-40B4-BE49-F238E27FC236}">
              <a16:creationId xmlns:a16="http://schemas.microsoft.com/office/drawing/2014/main" id="{5593BBB3-9CC3-40EB-AC61-CF59B4F40172}"/>
            </a:ext>
          </a:extLst>
        </xdr:cNvPr>
        <xdr:cNvSpPr txBox="1"/>
      </xdr:nvSpPr>
      <xdr:spPr>
        <a:xfrm>
          <a:off x="19310427" y="1465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738" name="n_4mainValue【消防施設】&#10;一人当たり面積">
          <a:extLst>
            <a:ext uri="{FF2B5EF4-FFF2-40B4-BE49-F238E27FC236}">
              <a16:creationId xmlns:a16="http://schemas.microsoft.com/office/drawing/2014/main" id="{6375DFA4-E0A9-4831-8E9A-4E7FFFBFEAEF}"/>
            </a:ext>
          </a:extLst>
        </xdr:cNvPr>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7ECCD846-4278-4075-BFCB-E3CBCDA466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C1951C8C-91C3-413E-A663-985D5784E8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4A9B61CA-E9B0-450F-9DBB-53F7A020A9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A115A44-09DE-45DF-8BD3-E2ACC1B722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E1966025-E7D1-48C2-B2D0-AA394C7B0C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B4FB5CDC-21C2-41B1-91F7-46FD1CDD82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86A99C3D-887A-4EFD-8737-069CE84295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22A28957-53DB-44AB-BC93-27876DE830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7D37D3D7-0B11-4A24-AF4F-4ED13CD5F7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D4ED0DB8-8C8C-4A58-9DB2-5378D3ACF2E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800832A6-1A2C-413E-A631-2D523D4D32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C3C3E1F9-6B3A-4153-9172-11659224663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280709A2-181E-4837-8DDA-00401D56FAC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C46A4655-BD10-45C7-90F5-D067AC91F14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E612D369-E65B-4F6D-BC50-C99FACDD53A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43861C4-120D-48C5-80CD-ED67F777F3B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E2E36EE-6BB2-4000-A4F2-353A5E3ECD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E631C48A-7B61-4291-95EF-3B4596E8C95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954BC363-BDB0-44EB-B5A5-DAEE3CD503B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F1BFA83-378D-451A-AED9-23CAC2B0D87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50D8BE6F-C74F-4F1D-A015-19526D5C0D5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7C22CE8E-5C06-447C-8ECE-70044E1CF3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BE8EBE2-A83B-4A00-BF38-F36BF95394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59A11E0B-5A24-4780-BCE6-A114BF2EF10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id="{2CE19F9E-1758-456E-A243-DF47333FA45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9B7E4B5F-4DB8-49B0-B8B4-D5F7EE51907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id="{1DFF82F5-7EE2-46ED-A190-C9724A1DB81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D99B48CA-30A6-4F7A-A8ED-446D08ADF6F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7" name="【庁舎】&#10;有形固定資産減価償却率平均値テキスト">
          <a:extLst>
            <a:ext uri="{FF2B5EF4-FFF2-40B4-BE49-F238E27FC236}">
              <a16:creationId xmlns:a16="http://schemas.microsoft.com/office/drawing/2014/main" id="{BD4ABD33-0E92-4160-9DA7-674E637E7CA8}"/>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8" name="フローチャート: 判断 767">
          <a:extLst>
            <a:ext uri="{FF2B5EF4-FFF2-40B4-BE49-F238E27FC236}">
              <a16:creationId xmlns:a16="http://schemas.microsoft.com/office/drawing/2014/main" id="{E378D3F0-024B-4A91-87B4-90CB00E88AC8}"/>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9" name="フローチャート: 判断 768">
          <a:extLst>
            <a:ext uri="{FF2B5EF4-FFF2-40B4-BE49-F238E27FC236}">
              <a16:creationId xmlns:a16="http://schemas.microsoft.com/office/drawing/2014/main" id="{10188900-B0DC-41B2-9A12-24CA05CCEDA5}"/>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70" name="フローチャート: 判断 769">
          <a:extLst>
            <a:ext uri="{FF2B5EF4-FFF2-40B4-BE49-F238E27FC236}">
              <a16:creationId xmlns:a16="http://schemas.microsoft.com/office/drawing/2014/main" id="{13533FF7-5704-4A26-AC90-E71E8DAB70CB}"/>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71" name="フローチャート: 判断 770">
          <a:extLst>
            <a:ext uri="{FF2B5EF4-FFF2-40B4-BE49-F238E27FC236}">
              <a16:creationId xmlns:a16="http://schemas.microsoft.com/office/drawing/2014/main" id="{BE71ABC4-DE40-4131-BEEF-A08A79D96BCC}"/>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2" name="フローチャート: 判断 771">
          <a:extLst>
            <a:ext uri="{FF2B5EF4-FFF2-40B4-BE49-F238E27FC236}">
              <a16:creationId xmlns:a16="http://schemas.microsoft.com/office/drawing/2014/main" id="{237FE678-93AC-4604-9D0F-93FBC5756872}"/>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68F714E-EF9D-4267-9EE5-D310C15A17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865D184-1A96-42E7-AF44-7D7D0621274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D9E8A1E-7C63-41DE-B716-7814B996E9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1657EBD-D078-45FE-A204-C47E391388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F41BCBE-40CF-4827-93A9-D11F40FBAC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129539</xdr:rowOff>
    </xdr:from>
    <xdr:to>
      <xdr:col>85</xdr:col>
      <xdr:colOff>177800</xdr:colOff>
      <xdr:row>106</xdr:row>
      <xdr:rowOff>59689</xdr:rowOff>
    </xdr:to>
    <xdr:sp macro="" textlink="">
      <xdr:nvSpPr>
        <xdr:cNvPr id="778" name="楕円 777">
          <a:extLst>
            <a:ext uri="{FF2B5EF4-FFF2-40B4-BE49-F238E27FC236}">
              <a16:creationId xmlns:a16="http://schemas.microsoft.com/office/drawing/2014/main" id="{4E848830-F8C3-4037-9E37-81CBFF6EA09B}"/>
            </a:ext>
          </a:extLst>
        </xdr:cNvPr>
        <xdr:cNvSpPr/>
      </xdr:nvSpPr>
      <xdr:spPr>
        <a:xfrm>
          <a:off x="162687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107966</xdr:rowOff>
    </xdr:from>
    <xdr:ext cx="405111" cy="259045"/>
    <xdr:sp macro="" textlink="">
      <xdr:nvSpPr>
        <xdr:cNvPr id="779" name="【庁舎】&#10;有形固定資産減価償却率該当値テキスト">
          <a:extLst>
            <a:ext uri="{FF2B5EF4-FFF2-40B4-BE49-F238E27FC236}">
              <a16:creationId xmlns:a16="http://schemas.microsoft.com/office/drawing/2014/main" id="{F0BE3549-AE09-4E76-B59F-3D0B4E620700}"/>
            </a:ext>
          </a:extLst>
        </xdr:cNvPr>
        <xdr:cNvSpPr txBox="1"/>
      </xdr:nvSpPr>
      <xdr:spPr>
        <a:xfrm>
          <a:off x="16357600"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110489</xdr:rowOff>
    </xdr:from>
    <xdr:to>
      <xdr:col>81</xdr:col>
      <xdr:colOff>101600</xdr:colOff>
      <xdr:row>106</xdr:row>
      <xdr:rowOff>40639</xdr:rowOff>
    </xdr:to>
    <xdr:sp macro="" textlink="">
      <xdr:nvSpPr>
        <xdr:cNvPr id="780" name="楕円 779">
          <a:extLst>
            <a:ext uri="{FF2B5EF4-FFF2-40B4-BE49-F238E27FC236}">
              <a16:creationId xmlns:a16="http://schemas.microsoft.com/office/drawing/2014/main" id="{B9FC7799-C947-4CD0-9771-146A2E9E8B14}"/>
            </a:ext>
          </a:extLst>
        </xdr:cNvPr>
        <xdr:cNvSpPr/>
      </xdr:nvSpPr>
      <xdr:spPr>
        <a:xfrm>
          <a:off x="15430500" y="18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161289</xdr:rowOff>
    </xdr:from>
    <xdr:to>
      <xdr:col>85</xdr:col>
      <xdr:colOff>127000</xdr:colOff>
      <xdr:row>106</xdr:row>
      <xdr:rowOff>8889</xdr:rowOff>
    </xdr:to>
    <xdr:cxnSp macro="">
      <xdr:nvCxnSpPr>
        <xdr:cNvPr id="781" name="直線コネクタ 780">
          <a:extLst>
            <a:ext uri="{FF2B5EF4-FFF2-40B4-BE49-F238E27FC236}">
              <a16:creationId xmlns:a16="http://schemas.microsoft.com/office/drawing/2014/main" id="{AB9E092A-DFD9-4947-BC69-F6D6EBCEBCEB}"/>
            </a:ext>
          </a:extLst>
        </xdr:cNvPr>
        <xdr:cNvCxnSpPr/>
      </xdr:nvCxnSpPr>
      <xdr:spPr>
        <a:xfrm>
          <a:off x="15481300" y="181635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82" name="楕円 781">
          <a:extLst>
            <a:ext uri="{FF2B5EF4-FFF2-40B4-BE49-F238E27FC236}">
              <a16:creationId xmlns:a16="http://schemas.microsoft.com/office/drawing/2014/main" id="{B78A000E-9256-4573-A9FC-81F418ABA476}"/>
            </a:ext>
          </a:extLst>
        </xdr:cNvPr>
        <xdr:cNvSpPr/>
      </xdr:nvSpPr>
      <xdr:spPr>
        <a:xfrm>
          <a:off x="1454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140970</xdr:rowOff>
    </xdr:from>
    <xdr:to>
      <xdr:col>81</xdr:col>
      <xdr:colOff>50800</xdr:colOff>
      <xdr:row>105</xdr:row>
      <xdr:rowOff>161289</xdr:rowOff>
    </xdr:to>
    <xdr:cxnSp macro="">
      <xdr:nvCxnSpPr>
        <xdr:cNvPr id="783" name="直線コネクタ 782">
          <a:extLst>
            <a:ext uri="{FF2B5EF4-FFF2-40B4-BE49-F238E27FC236}">
              <a16:creationId xmlns:a16="http://schemas.microsoft.com/office/drawing/2014/main" id="{33CBEEE3-4905-453B-A3EB-1CAE90C639E6}"/>
            </a:ext>
          </a:extLst>
        </xdr:cNvPr>
        <xdr:cNvCxnSpPr/>
      </xdr:nvCxnSpPr>
      <xdr:spPr>
        <a:xfrm>
          <a:off x="14592300" y="181432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84" name="楕円 783">
          <a:extLst>
            <a:ext uri="{FF2B5EF4-FFF2-40B4-BE49-F238E27FC236}">
              <a16:creationId xmlns:a16="http://schemas.microsoft.com/office/drawing/2014/main" id="{B49D8035-F825-472D-9B35-4F8817ED7598}"/>
            </a:ext>
          </a:extLst>
        </xdr:cNvPr>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140970</xdr:rowOff>
    </xdr:to>
    <xdr:cxnSp macro="">
      <xdr:nvCxnSpPr>
        <xdr:cNvPr id="785" name="直線コネクタ 784">
          <a:extLst>
            <a:ext uri="{FF2B5EF4-FFF2-40B4-BE49-F238E27FC236}">
              <a16:creationId xmlns:a16="http://schemas.microsoft.com/office/drawing/2014/main" id="{BAA12021-B9A6-43C8-AAEA-2210A20649F5}"/>
            </a:ext>
          </a:extLst>
        </xdr:cNvPr>
        <xdr:cNvCxnSpPr/>
      </xdr:nvCxnSpPr>
      <xdr:spPr>
        <a:xfrm>
          <a:off x="13703300" y="18124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786" name="楕円 785">
          <a:extLst>
            <a:ext uri="{FF2B5EF4-FFF2-40B4-BE49-F238E27FC236}">
              <a16:creationId xmlns:a16="http://schemas.microsoft.com/office/drawing/2014/main" id="{AE66D4B3-DBC2-484B-8628-B3FC5A213641}"/>
            </a:ext>
          </a:extLst>
        </xdr:cNvPr>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102870</xdr:rowOff>
    </xdr:from>
    <xdr:to>
      <xdr:col>71</xdr:col>
      <xdr:colOff>177800</xdr:colOff>
      <xdr:row>105</xdr:row>
      <xdr:rowOff>121920</xdr:rowOff>
    </xdr:to>
    <xdr:cxnSp macro="">
      <xdr:nvCxnSpPr>
        <xdr:cNvPr id="787" name="直線コネクタ 786">
          <a:extLst>
            <a:ext uri="{FF2B5EF4-FFF2-40B4-BE49-F238E27FC236}">
              <a16:creationId xmlns:a16="http://schemas.microsoft.com/office/drawing/2014/main" id="{AC3BC3DF-30DD-4252-AAE8-5DC143289EF9}"/>
            </a:ext>
          </a:extLst>
        </xdr:cNvPr>
        <xdr:cNvCxnSpPr/>
      </xdr:nvCxnSpPr>
      <xdr:spPr>
        <a:xfrm>
          <a:off x="12814300" y="18105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88" name="n_1aveValue【庁舎】&#10;有形固定資産減価償却率">
          <a:extLst>
            <a:ext uri="{FF2B5EF4-FFF2-40B4-BE49-F238E27FC236}">
              <a16:creationId xmlns:a16="http://schemas.microsoft.com/office/drawing/2014/main" id="{2D7C08C7-5E8E-4338-BF19-AD9CE17887B8}"/>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89" name="n_2aveValue【庁舎】&#10;有形固定資産減価償却率">
          <a:extLst>
            <a:ext uri="{FF2B5EF4-FFF2-40B4-BE49-F238E27FC236}">
              <a16:creationId xmlns:a16="http://schemas.microsoft.com/office/drawing/2014/main" id="{1FEFF2E2-3618-46A0-AFE1-31B996470A1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90" name="n_3aveValue【庁舎】&#10;有形固定資産減価償却率">
          <a:extLst>
            <a:ext uri="{FF2B5EF4-FFF2-40B4-BE49-F238E27FC236}">
              <a16:creationId xmlns:a16="http://schemas.microsoft.com/office/drawing/2014/main" id="{22536E75-7DF4-4BB0-B811-18DF213A2D6F}"/>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91" name="n_4aveValue【庁舎】&#10;有形固定資産減価償却率">
          <a:extLst>
            <a:ext uri="{FF2B5EF4-FFF2-40B4-BE49-F238E27FC236}">
              <a16:creationId xmlns:a16="http://schemas.microsoft.com/office/drawing/2014/main" id="{46327282-8DCB-4F65-8B8C-56321D398639}"/>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31766</xdr:rowOff>
    </xdr:from>
    <xdr:ext cx="405111" cy="259045"/>
    <xdr:sp macro="" textlink="">
      <xdr:nvSpPr>
        <xdr:cNvPr id="792" name="n_1mainValue【庁舎】&#10;有形固定資産減価償却率">
          <a:extLst>
            <a:ext uri="{FF2B5EF4-FFF2-40B4-BE49-F238E27FC236}">
              <a16:creationId xmlns:a16="http://schemas.microsoft.com/office/drawing/2014/main" id="{85CCB5AD-2C5B-4B88-A1AF-B1ED6D9A6621}"/>
            </a:ext>
          </a:extLst>
        </xdr:cNvPr>
        <xdr:cNvSpPr txBox="1"/>
      </xdr:nvSpPr>
      <xdr:spPr>
        <a:xfrm>
          <a:off x="15266044"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93" name="n_2mainValue【庁舎】&#10;有形固定資産減価償却率">
          <a:extLst>
            <a:ext uri="{FF2B5EF4-FFF2-40B4-BE49-F238E27FC236}">
              <a16:creationId xmlns:a16="http://schemas.microsoft.com/office/drawing/2014/main" id="{9E0DB4E8-5E96-48B3-9422-4BEBED5135A8}"/>
            </a:ext>
          </a:extLst>
        </xdr:cNvPr>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4" name="n_3mainValue【庁舎】&#10;有形固定資産減価償却率">
          <a:extLst>
            <a:ext uri="{FF2B5EF4-FFF2-40B4-BE49-F238E27FC236}">
              <a16:creationId xmlns:a16="http://schemas.microsoft.com/office/drawing/2014/main" id="{3BD73AFF-55B9-442C-A155-B89EAA381056}"/>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144797</xdr:rowOff>
    </xdr:from>
    <xdr:ext cx="405111" cy="259045"/>
    <xdr:sp macro="" textlink="">
      <xdr:nvSpPr>
        <xdr:cNvPr id="795" name="n_4mainValue【庁舎】&#10;有形固定資産減価償却率">
          <a:extLst>
            <a:ext uri="{FF2B5EF4-FFF2-40B4-BE49-F238E27FC236}">
              <a16:creationId xmlns:a16="http://schemas.microsoft.com/office/drawing/2014/main" id="{D183F5D5-049A-4050-B360-886563E3E46A}"/>
            </a:ext>
          </a:extLst>
        </xdr:cNvPr>
        <xdr:cNvSpPr txBox="1"/>
      </xdr:nvSpPr>
      <xdr:spPr>
        <a:xfrm>
          <a:off x="12611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46399334-87C7-4304-BEFE-13A0E735F8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E877CAC5-DE7D-4DB3-A4B2-6457990A91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2DA3DBF-8EBB-4D65-BDC6-B6D4552F14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B0B59FB3-D484-4D2C-86F8-E1E09BD6998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1AB21C78-BEE1-410C-91FA-65205E7EB6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4394E551-90EC-43D3-B662-DAFF4E23ED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204441B0-4DAC-4410-A366-853FC6044D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C9ADCA5C-2CE0-4347-A590-09029497E51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8AC20CB-4613-4112-B0EA-6D8D0544C8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D434F608-9768-4240-9098-5ABFB61455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E8050AD7-7BD6-485F-A4E8-1B9643148D4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6938F483-558A-47E5-AD19-F543621D012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94904B94-EC7F-4FAA-9E8D-0CD59292A68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B550B5C8-B2B5-40DE-922A-BB798C0CBE8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A9912724-10BC-4940-87D6-A6979C53D1A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31C32704-87DD-4581-866A-11286EB0BE4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9A505FD2-AD28-41B9-9D5B-C0951E1F8B3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2EB961EB-F333-4777-9BED-3707664CC40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5783E5D3-4027-4353-889E-494527CF791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84D8734F-BF0D-44BC-88BD-088B8B813E8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1F3E587C-E468-4987-9EAA-1EDB58E9B4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15A7B6E1-3EF8-486E-BEDE-C656BBA006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AD070D8D-EB88-4A8B-AA68-44FF7FF56D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9" name="直線コネクタ 818">
          <a:extLst>
            <a:ext uri="{FF2B5EF4-FFF2-40B4-BE49-F238E27FC236}">
              <a16:creationId xmlns:a16="http://schemas.microsoft.com/office/drawing/2014/main" id="{054D3064-CAFE-4726-A1D7-0C417B118371}"/>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20" name="【庁舎】&#10;一人当たり面積最小値テキスト">
          <a:extLst>
            <a:ext uri="{FF2B5EF4-FFF2-40B4-BE49-F238E27FC236}">
              <a16:creationId xmlns:a16="http://schemas.microsoft.com/office/drawing/2014/main" id="{770F7DD9-C78D-4804-9B8F-E78BE27236D8}"/>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21" name="直線コネクタ 820">
          <a:extLst>
            <a:ext uri="{FF2B5EF4-FFF2-40B4-BE49-F238E27FC236}">
              <a16:creationId xmlns:a16="http://schemas.microsoft.com/office/drawing/2014/main" id="{74C821AE-DE90-4150-AD4F-0301112FF98C}"/>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22" name="【庁舎】&#10;一人当たり面積最大値テキスト">
          <a:extLst>
            <a:ext uri="{FF2B5EF4-FFF2-40B4-BE49-F238E27FC236}">
              <a16:creationId xmlns:a16="http://schemas.microsoft.com/office/drawing/2014/main" id="{04577E44-439A-4535-9C93-43E5D96CFF84}"/>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3" name="直線コネクタ 822">
          <a:extLst>
            <a:ext uri="{FF2B5EF4-FFF2-40B4-BE49-F238E27FC236}">
              <a16:creationId xmlns:a16="http://schemas.microsoft.com/office/drawing/2014/main" id="{032B3766-BAE1-43C3-99BE-75C67B96B99D}"/>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24" name="【庁舎】&#10;一人当たり面積平均値テキスト">
          <a:extLst>
            <a:ext uri="{FF2B5EF4-FFF2-40B4-BE49-F238E27FC236}">
              <a16:creationId xmlns:a16="http://schemas.microsoft.com/office/drawing/2014/main" id="{C4BAEF98-4074-4640-99B4-780509812CC4}"/>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5" name="フローチャート: 判断 824">
          <a:extLst>
            <a:ext uri="{FF2B5EF4-FFF2-40B4-BE49-F238E27FC236}">
              <a16:creationId xmlns:a16="http://schemas.microsoft.com/office/drawing/2014/main" id="{E962946D-A3BF-45D3-847A-52AB8E49D7F6}"/>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6" name="フローチャート: 判断 825">
          <a:extLst>
            <a:ext uri="{FF2B5EF4-FFF2-40B4-BE49-F238E27FC236}">
              <a16:creationId xmlns:a16="http://schemas.microsoft.com/office/drawing/2014/main" id="{74FBF4B8-00A8-48CB-8A80-B1F5756BCF1D}"/>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7" name="フローチャート: 判断 826">
          <a:extLst>
            <a:ext uri="{FF2B5EF4-FFF2-40B4-BE49-F238E27FC236}">
              <a16:creationId xmlns:a16="http://schemas.microsoft.com/office/drawing/2014/main" id="{6E1AFFA8-2C2F-46A3-88F5-564D62309EB3}"/>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8" name="フローチャート: 判断 827">
          <a:extLst>
            <a:ext uri="{FF2B5EF4-FFF2-40B4-BE49-F238E27FC236}">
              <a16:creationId xmlns:a16="http://schemas.microsoft.com/office/drawing/2014/main" id="{B567304B-9698-4A86-BC3F-34A7B25BC4B3}"/>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9" name="フローチャート: 判断 828">
          <a:extLst>
            <a:ext uri="{FF2B5EF4-FFF2-40B4-BE49-F238E27FC236}">
              <a16:creationId xmlns:a16="http://schemas.microsoft.com/office/drawing/2014/main" id="{0D04EF89-D013-4386-9F5D-A2F9B9B949AB}"/>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5B45BEC-974B-4A15-A0F3-C84B0CCB63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91A72BE-A0AE-461F-B1CF-FE424509001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5DACC0F-3711-4DE6-8A67-E4AC687861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F42A0D8-282D-44BB-BBE1-8FD27BE377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A6FCC68-FB2D-4544-BA9E-4798CDDAA3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30353</xdr:rowOff>
    </xdr:from>
    <xdr:to>
      <xdr:col>116</xdr:col>
      <xdr:colOff>114300</xdr:colOff>
      <xdr:row>106</xdr:row>
      <xdr:rowOff>131953</xdr:rowOff>
    </xdr:to>
    <xdr:sp macro="" textlink="">
      <xdr:nvSpPr>
        <xdr:cNvPr id="835" name="楕円 834">
          <a:extLst>
            <a:ext uri="{FF2B5EF4-FFF2-40B4-BE49-F238E27FC236}">
              <a16:creationId xmlns:a16="http://schemas.microsoft.com/office/drawing/2014/main" id="{E052E663-65F6-4C90-B440-CB3FF985A88C}"/>
            </a:ext>
          </a:extLst>
        </xdr:cNvPr>
        <xdr:cNvSpPr/>
      </xdr:nvSpPr>
      <xdr:spPr>
        <a:xfrm>
          <a:off x="22110700" y="182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53230</xdr:rowOff>
    </xdr:from>
    <xdr:ext cx="469744" cy="259045"/>
    <xdr:sp macro="" textlink="">
      <xdr:nvSpPr>
        <xdr:cNvPr id="836" name="【庁舎】&#10;一人当たり面積該当値テキスト">
          <a:extLst>
            <a:ext uri="{FF2B5EF4-FFF2-40B4-BE49-F238E27FC236}">
              <a16:creationId xmlns:a16="http://schemas.microsoft.com/office/drawing/2014/main" id="{1D199026-36BC-4440-A1E2-AB9BFC25C58B}"/>
            </a:ext>
          </a:extLst>
        </xdr:cNvPr>
        <xdr:cNvSpPr txBox="1"/>
      </xdr:nvSpPr>
      <xdr:spPr>
        <a:xfrm>
          <a:off x="22199600" y="180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47879</xdr:rowOff>
    </xdr:from>
    <xdr:to>
      <xdr:col>112</xdr:col>
      <xdr:colOff>38100</xdr:colOff>
      <xdr:row>106</xdr:row>
      <xdr:rowOff>149479</xdr:rowOff>
    </xdr:to>
    <xdr:sp macro="" textlink="">
      <xdr:nvSpPr>
        <xdr:cNvPr id="837" name="楕円 836">
          <a:extLst>
            <a:ext uri="{FF2B5EF4-FFF2-40B4-BE49-F238E27FC236}">
              <a16:creationId xmlns:a16="http://schemas.microsoft.com/office/drawing/2014/main" id="{E7365EB8-A243-4076-83F3-54586BAA1412}"/>
            </a:ext>
          </a:extLst>
        </xdr:cNvPr>
        <xdr:cNvSpPr/>
      </xdr:nvSpPr>
      <xdr:spPr>
        <a:xfrm>
          <a:off x="21272500" y="182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81153</xdr:rowOff>
    </xdr:from>
    <xdr:to>
      <xdr:col>116</xdr:col>
      <xdr:colOff>63500</xdr:colOff>
      <xdr:row>106</xdr:row>
      <xdr:rowOff>98679</xdr:rowOff>
    </xdr:to>
    <xdr:cxnSp macro="">
      <xdr:nvCxnSpPr>
        <xdr:cNvPr id="838" name="直線コネクタ 837">
          <a:extLst>
            <a:ext uri="{FF2B5EF4-FFF2-40B4-BE49-F238E27FC236}">
              <a16:creationId xmlns:a16="http://schemas.microsoft.com/office/drawing/2014/main" id="{5559B4C2-4EE3-4726-865D-2893A31C5840}"/>
            </a:ext>
          </a:extLst>
        </xdr:cNvPr>
        <xdr:cNvCxnSpPr/>
      </xdr:nvCxnSpPr>
      <xdr:spPr>
        <a:xfrm flipV="1">
          <a:off x="21323300" y="18254853"/>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63881</xdr:rowOff>
    </xdr:from>
    <xdr:to>
      <xdr:col>107</xdr:col>
      <xdr:colOff>101600</xdr:colOff>
      <xdr:row>106</xdr:row>
      <xdr:rowOff>165481</xdr:rowOff>
    </xdr:to>
    <xdr:sp macro="" textlink="">
      <xdr:nvSpPr>
        <xdr:cNvPr id="839" name="楕円 838">
          <a:extLst>
            <a:ext uri="{FF2B5EF4-FFF2-40B4-BE49-F238E27FC236}">
              <a16:creationId xmlns:a16="http://schemas.microsoft.com/office/drawing/2014/main" id="{C8F4F01A-888E-4F88-8619-3C9AFA47CE7D}"/>
            </a:ext>
          </a:extLst>
        </xdr:cNvPr>
        <xdr:cNvSpPr/>
      </xdr:nvSpPr>
      <xdr:spPr>
        <a:xfrm>
          <a:off x="20383500" y="182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98679</xdr:rowOff>
    </xdr:from>
    <xdr:to>
      <xdr:col>111</xdr:col>
      <xdr:colOff>177800</xdr:colOff>
      <xdr:row>106</xdr:row>
      <xdr:rowOff>114681</xdr:rowOff>
    </xdr:to>
    <xdr:cxnSp macro="">
      <xdr:nvCxnSpPr>
        <xdr:cNvPr id="840" name="直線コネクタ 839">
          <a:extLst>
            <a:ext uri="{FF2B5EF4-FFF2-40B4-BE49-F238E27FC236}">
              <a16:creationId xmlns:a16="http://schemas.microsoft.com/office/drawing/2014/main" id="{535F4328-0150-44C7-8990-78DA292CD4CC}"/>
            </a:ext>
          </a:extLst>
        </xdr:cNvPr>
        <xdr:cNvCxnSpPr/>
      </xdr:nvCxnSpPr>
      <xdr:spPr>
        <a:xfrm flipV="1">
          <a:off x="20434300" y="1827237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841" name="楕円 840">
          <a:extLst>
            <a:ext uri="{FF2B5EF4-FFF2-40B4-BE49-F238E27FC236}">
              <a16:creationId xmlns:a16="http://schemas.microsoft.com/office/drawing/2014/main" id="{7C726AE5-1CFD-43FE-8BE4-8EF19FAD114F}"/>
            </a:ext>
          </a:extLst>
        </xdr:cNvPr>
        <xdr:cNvSpPr/>
      </xdr:nvSpPr>
      <xdr:spPr>
        <a:xfrm>
          <a:off x="19494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114681</xdr:rowOff>
    </xdr:from>
    <xdr:to>
      <xdr:col>107</xdr:col>
      <xdr:colOff>50800</xdr:colOff>
      <xdr:row>106</xdr:row>
      <xdr:rowOff>125730</xdr:rowOff>
    </xdr:to>
    <xdr:cxnSp macro="">
      <xdr:nvCxnSpPr>
        <xdr:cNvPr id="842" name="直線コネクタ 841">
          <a:extLst>
            <a:ext uri="{FF2B5EF4-FFF2-40B4-BE49-F238E27FC236}">
              <a16:creationId xmlns:a16="http://schemas.microsoft.com/office/drawing/2014/main" id="{D5D368E3-9498-4290-937A-24B80DA4B661}"/>
            </a:ext>
          </a:extLst>
        </xdr:cNvPr>
        <xdr:cNvCxnSpPr/>
      </xdr:nvCxnSpPr>
      <xdr:spPr>
        <a:xfrm flipV="1">
          <a:off x="19545300" y="1828838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43" name="楕円 842">
          <a:extLst>
            <a:ext uri="{FF2B5EF4-FFF2-40B4-BE49-F238E27FC236}">
              <a16:creationId xmlns:a16="http://schemas.microsoft.com/office/drawing/2014/main" id="{2E37FC87-9332-4A09-8327-95F7AAB1C389}"/>
            </a:ext>
          </a:extLst>
        </xdr:cNvPr>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125730</xdr:rowOff>
    </xdr:from>
    <xdr:to>
      <xdr:col>102</xdr:col>
      <xdr:colOff>114300</xdr:colOff>
      <xdr:row>106</xdr:row>
      <xdr:rowOff>131063</xdr:rowOff>
    </xdr:to>
    <xdr:cxnSp macro="">
      <xdr:nvCxnSpPr>
        <xdr:cNvPr id="844" name="直線コネクタ 843">
          <a:extLst>
            <a:ext uri="{FF2B5EF4-FFF2-40B4-BE49-F238E27FC236}">
              <a16:creationId xmlns:a16="http://schemas.microsoft.com/office/drawing/2014/main" id="{78D31454-2363-45FC-B3B1-9B9531BE1065}"/>
            </a:ext>
          </a:extLst>
        </xdr:cNvPr>
        <xdr:cNvCxnSpPr/>
      </xdr:nvCxnSpPr>
      <xdr:spPr>
        <a:xfrm flipV="1">
          <a:off x="18656300" y="1829943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845" name="n_1aveValue【庁舎】&#10;一人当たり面積">
          <a:extLst>
            <a:ext uri="{FF2B5EF4-FFF2-40B4-BE49-F238E27FC236}">
              <a16:creationId xmlns:a16="http://schemas.microsoft.com/office/drawing/2014/main" id="{5C3DB38F-EF52-4131-BFBF-EF496D0A157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846" name="n_2aveValue【庁舎】&#10;一人当たり面積">
          <a:extLst>
            <a:ext uri="{FF2B5EF4-FFF2-40B4-BE49-F238E27FC236}">
              <a16:creationId xmlns:a16="http://schemas.microsoft.com/office/drawing/2014/main" id="{C4A7E37A-9450-4B3A-B95B-B1C9C2A31EC5}"/>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847" name="n_3aveValue【庁舎】&#10;一人当たり面積">
          <a:extLst>
            <a:ext uri="{FF2B5EF4-FFF2-40B4-BE49-F238E27FC236}">
              <a16:creationId xmlns:a16="http://schemas.microsoft.com/office/drawing/2014/main" id="{87A56CE9-3691-430D-AE3A-80BAF68F8BA3}"/>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848" name="n_4aveValue【庁舎】&#10;一人当たり面積">
          <a:extLst>
            <a:ext uri="{FF2B5EF4-FFF2-40B4-BE49-F238E27FC236}">
              <a16:creationId xmlns:a16="http://schemas.microsoft.com/office/drawing/2014/main" id="{465D90AF-0671-4EE2-832D-A7736DDFD535}"/>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166006</xdr:rowOff>
    </xdr:from>
    <xdr:ext cx="469744" cy="259045"/>
    <xdr:sp macro="" textlink="">
      <xdr:nvSpPr>
        <xdr:cNvPr id="849" name="n_1mainValue【庁舎】&#10;一人当たり面積">
          <a:extLst>
            <a:ext uri="{FF2B5EF4-FFF2-40B4-BE49-F238E27FC236}">
              <a16:creationId xmlns:a16="http://schemas.microsoft.com/office/drawing/2014/main" id="{C4D50074-8786-4C44-84F0-99B3E31D1ABC}"/>
            </a:ext>
          </a:extLst>
        </xdr:cNvPr>
        <xdr:cNvSpPr txBox="1"/>
      </xdr:nvSpPr>
      <xdr:spPr>
        <a:xfrm>
          <a:off x="21075727" y="179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10558</xdr:rowOff>
    </xdr:from>
    <xdr:ext cx="469744" cy="259045"/>
    <xdr:sp macro="" textlink="">
      <xdr:nvSpPr>
        <xdr:cNvPr id="850" name="n_2mainValue【庁舎】&#10;一人当たり面積">
          <a:extLst>
            <a:ext uri="{FF2B5EF4-FFF2-40B4-BE49-F238E27FC236}">
              <a16:creationId xmlns:a16="http://schemas.microsoft.com/office/drawing/2014/main" id="{856FF64C-6EC8-41E0-9191-0CE3F20EE6AF}"/>
            </a:ext>
          </a:extLst>
        </xdr:cNvPr>
        <xdr:cNvSpPr txBox="1"/>
      </xdr:nvSpPr>
      <xdr:spPr>
        <a:xfrm>
          <a:off x="20199427" y="180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21607</xdr:rowOff>
    </xdr:from>
    <xdr:ext cx="469744" cy="259045"/>
    <xdr:sp macro="" textlink="">
      <xdr:nvSpPr>
        <xdr:cNvPr id="851" name="n_3mainValue【庁舎】&#10;一人当たり面積">
          <a:extLst>
            <a:ext uri="{FF2B5EF4-FFF2-40B4-BE49-F238E27FC236}">
              <a16:creationId xmlns:a16="http://schemas.microsoft.com/office/drawing/2014/main" id="{417D1494-7E1E-4370-8B79-E2AF9EAB848C}"/>
            </a:ext>
          </a:extLst>
        </xdr:cNvPr>
        <xdr:cNvSpPr txBox="1"/>
      </xdr:nvSpPr>
      <xdr:spPr>
        <a:xfrm>
          <a:off x="19310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52" name="n_4mainValue【庁舎】&#10;一人当たり面積">
          <a:extLst>
            <a:ext uri="{FF2B5EF4-FFF2-40B4-BE49-F238E27FC236}">
              <a16:creationId xmlns:a16="http://schemas.microsoft.com/office/drawing/2014/main" id="{9664F927-85E2-4C5F-9AF6-FCC795FC9219}"/>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D615B0B2-7CE6-436E-8FE5-19EC7B86D7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5778F05D-CC89-4827-835B-F1A4FF03D5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4BA8AD9D-A071-44F8-A6C7-512FA06E8F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全般的に類似団体と比率が平均より高い水準にある。これは本町の特殊事情である人口密度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８８</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k</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が極めて低いことが大きな要因としてあげられる。</a:t>
          </a:r>
          <a:endParaRPr lang="ja-JP" altLang="ja-JP" sz="1400">
            <a:effectLst/>
          </a:endParaRPr>
        </a:p>
        <a:p>
          <a:r>
            <a:rPr kumimoji="1" lang="ja-JP" altLang="ja-JP" sz="1100">
              <a:solidFill>
                <a:schemeClr val="dk1"/>
              </a:solidFill>
              <a:effectLst/>
              <a:latin typeface="+mn-lt"/>
              <a:ea typeface="+mn-ea"/>
              <a:cs typeface="+mn-cs"/>
            </a:rPr>
            <a:t>　基本的には、</a:t>
          </a:r>
          <a:r>
            <a:rPr kumimoji="1" lang="ja-JP" altLang="en-US" sz="1100">
              <a:solidFill>
                <a:schemeClr val="dk1"/>
              </a:solidFill>
              <a:effectLst/>
              <a:latin typeface="+mn-lt"/>
              <a:ea typeface="+mn-ea"/>
              <a:cs typeface="+mn-cs"/>
            </a:rPr>
            <a:t>上記要因に加え</a:t>
          </a:r>
          <a:r>
            <a:rPr kumimoji="1" lang="ja-JP" altLang="ja-JP" sz="1100">
              <a:solidFill>
                <a:schemeClr val="dk1"/>
              </a:solidFill>
              <a:effectLst/>
              <a:latin typeface="+mn-lt"/>
              <a:ea typeface="+mn-ea"/>
              <a:cs typeface="+mn-cs"/>
            </a:rPr>
            <a:t>過疎化、少子高齢化、施設の老朽化が進んでいること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及び一人当たり面積</a:t>
          </a:r>
          <a:r>
            <a:rPr kumimoji="1" lang="ja-JP" altLang="ja-JP" sz="1100">
              <a:solidFill>
                <a:schemeClr val="dk1"/>
              </a:solidFill>
              <a:effectLst/>
              <a:latin typeface="+mn-lt"/>
              <a:ea typeface="+mn-ea"/>
              <a:cs typeface="+mn-cs"/>
            </a:rPr>
            <a:t>が高い</a:t>
          </a:r>
          <a:r>
            <a:rPr kumimoji="1" lang="ja-JP" altLang="en-US" sz="1100">
              <a:solidFill>
                <a:schemeClr val="dk1"/>
              </a:solidFill>
              <a:effectLst/>
              <a:latin typeface="+mn-lt"/>
              <a:ea typeface="+mn-ea"/>
              <a:cs typeface="+mn-cs"/>
            </a:rPr>
            <a:t>傾向にあ</a:t>
          </a:r>
          <a:r>
            <a:rPr kumimoji="1" lang="ja-JP" altLang="ja-JP" sz="1100">
              <a:solidFill>
                <a:schemeClr val="dk1"/>
              </a:solidFill>
              <a:effectLst/>
              <a:latin typeface="+mn-lt"/>
              <a:ea typeface="+mn-ea"/>
              <a:cs typeface="+mn-cs"/>
            </a:rPr>
            <a:t>る。</a:t>
          </a:r>
          <a:endParaRPr lang="ja-JP" altLang="ja-JP">
            <a:effectLst/>
          </a:endParaRPr>
        </a:p>
        <a:p>
          <a:r>
            <a:rPr kumimoji="1" lang="ja-JP" altLang="en-US" sz="1100">
              <a:solidFill>
                <a:schemeClr val="dk1"/>
              </a:solidFill>
              <a:effectLst/>
              <a:latin typeface="+mn-lt"/>
              <a:ea typeface="+mn-ea"/>
              <a:cs typeface="+mn-cs"/>
            </a:rPr>
            <a:t>　一般廃棄物処理施設においては、令和元年度から令和３年度にかけて新施設を建設していることから減価償却率の低下が見込まれるが、体育館・プール以外の施設については当面既存施設を維持することになる為、減価償却率の低下は見込めない。</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なお、体育館・</a:t>
          </a:r>
          <a:r>
            <a:rPr kumimoji="1" lang="ja-JP" altLang="ja-JP" sz="1100">
              <a:solidFill>
                <a:schemeClr val="dk1"/>
              </a:solidFill>
              <a:effectLst/>
              <a:latin typeface="+mn-lt"/>
              <a:ea typeface="+mn-ea"/>
              <a:cs typeface="+mn-cs"/>
            </a:rPr>
            <a:t>プールにおいては、町民プールを令和元年度に整備したことにより減価償却率が低下した。</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
1,384
767.04
4,606,539
4,552,211
53,750
2,403,811
4,786,230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長引く景気の低迷、基幹産業である農業収入の減少、また、地理的条件により商工業の購買力が町外に流出し、自主財源である町税が伸び悩んでいることが財政力指数低迷の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今後においても、事務事業の効率化、見直しにより引き続き財政健全化に努める。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16631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16631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137281</xdr:rowOff>
    </xdr:from>
    <xdr:to>
      <xdr:col>15</xdr:col>
      <xdr:colOff>133350</xdr:colOff>
      <xdr:row>45</xdr:row>
      <xdr:rowOff>67431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52208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悪化している。悪化の主な要因としては会計年度任用職員制度開始に伴う人件費の増である。また、地方交付税の減少傾向により一般財源の確保が難しくなってきている。また、今後は、公共施設の建設・改修に伴う公債費（義務的経費）の増大が懸念されることから、新規事業においては、必要性、緊急性は勿論のこと、後年度の財政負担も想定しながら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110853</xdr:rowOff>
    </xdr:from>
    <xdr:to>
      <xdr:col>23</xdr:col>
      <xdr:colOff>133350</xdr:colOff>
      <xdr:row>64</xdr:row>
      <xdr:rowOff>46265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12203"/>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110853</xdr:rowOff>
    </xdr:from>
    <xdr:to>
      <xdr:col>19</xdr:col>
      <xdr:colOff>133350</xdr:colOff>
      <xdr:row>64</xdr:row>
      <xdr:rowOff>8346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91220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65133</xdr:rowOff>
    </xdr:from>
    <xdr:to>
      <xdr:col>15</xdr:col>
      <xdr:colOff>82550</xdr:colOff>
      <xdr:row>64</xdr:row>
      <xdr:rowOff>8346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95033"/>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132262</xdr:rowOff>
    </xdr:from>
    <xdr:to>
      <xdr:col>11</xdr:col>
      <xdr:colOff>31750</xdr:colOff>
      <xdr:row>62</xdr:row>
      <xdr:rowOff>65133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419262"/>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166915</xdr:rowOff>
    </xdr:from>
    <xdr:to>
      <xdr:col>23</xdr:col>
      <xdr:colOff>184150</xdr:colOff>
      <xdr:row>64</xdr:row>
      <xdr:rowOff>97065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138992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60053</xdr:rowOff>
    </xdr:from>
    <xdr:to>
      <xdr:col>19</xdr:col>
      <xdr:colOff>184150</xdr:colOff>
      <xdr:row>63</xdr:row>
      <xdr:rowOff>161653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128996</xdr:rowOff>
    </xdr:from>
    <xdr:to>
      <xdr:col>15</xdr:col>
      <xdr:colOff>133350</xdr:colOff>
      <xdr:row>64</xdr:row>
      <xdr:rowOff>59146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43923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14333</xdr:rowOff>
    </xdr:from>
    <xdr:to>
      <xdr:col>11</xdr:col>
      <xdr:colOff>82550</xdr:colOff>
      <xdr:row>62</xdr:row>
      <xdr:rowOff>115933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126110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81462</xdr:rowOff>
    </xdr:from>
    <xdr:to>
      <xdr:col>7</xdr:col>
      <xdr:colOff>31750</xdr:colOff>
      <xdr:row>61</xdr:row>
      <xdr:rowOff>11612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21789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昨年と比較して高くなっている。本町は行政区域が南北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という広範囲であり、経常的経費は、人口に反比例し高くなっており、類似団体平均を大きく上回っている。平成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月末に病院を診療所化したことで、医師や看護師などに係る人件費や診療所に係る物件費が増えたことが増加の要因と考える。</a:t>
          </a:r>
        </a:p>
        <a:p>
          <a:r>
            <a:rPr kumimoji="1" lang="ja-JP" altLang="en-US" sz="1300">
              <a:latin typeface="ＭＳ Ｐゴシック" panose="020B0600070205080204" pitchFamily="50" charset="-128"/>
              <a:ea typeface="ＭＳ Ｐゴシック" panose="020B0600070205080204" pitchFamily="50" charset="-128"/>
            </a:rPr>
            <a:t>　今後も適切な定員管理や物件費の抑制に努める。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46651</xdr:rowOff>
    </xdr:from>
    <xdr:to>
      <xdr:col>23</xdr:col>
      <xdr:colOff>133350</xdr:colOff>
      <xdr:row>85</xdr:row>
      <xdr:rowOff>163021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619901"/>
          <a:ext cx="838200" cy="1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46499</xdr:rowOff>
    </xdr:from>
    <xdr:to>
      <xdr:col>19</xdr:col>
      <xdr:colOff>133350</xdr:colOff>
      <xdr:row>85</xdr:row>
      <xdr:rowOff>46651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61974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165013</xdr:rowOff>
    </xdr:from>
    <xdr:to>
      <xdr:col>15</xdr:col>
      <xdr:colOff>82550</xdr:colOff>
      <xdr:row>85</xdr:row>
      <xdr:rowOff>46499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566813"/>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91159</xdr:rowOff>
    </xdr:from>
    <xdr:to>
      <xdr:col>11</xdr:col>
      <xdr:colOff>31750</xdr:colOff>
      <xdr:row>84</xdr:row>
      <xdr:rowOff>165013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492959"/>
          <a:ext cx="889000" cy="7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112221</xdr:rowOff>
    </xdr:from>
    <xdr:to>
      <xdr:col>23</xdr:col>
      <xdr:colOff>184150</xdr:colOff>
      <xdr:row>86</xdr:row>
      <xdr:rowOff>42371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6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84298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6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167301</xdr:rowOff>
    </xdr:from>
    <xdr:to>
      <xdr:col>19</xdr:col>
      <xdr:colOff>184150</xdr:colOff>
      <xdr:row>85</xdr:row>
      <xdr:rowOff>97451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5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82228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655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167149</xdr:rowOff>
    </xdr:from>
    <xdr:to>
      <xdr:col>15</xdr:col>
      <xdr:colOff>133350</xdr:colOff>
      <xdr:row>85</xdr:row>
      <xdr:rowOff>97299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5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82076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65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114213</xdr:rowOff>
    </xdr:from>
    <xdr:to>
      <xdr:col>11</xdr:col>
      <xdr:colOff>82550</xdr:colOff>
      <xdr:row>85</xdr:row>
      <xdr:rowOff>44363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5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29140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6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40359</xdr:rowOff>
    </xdr:from>
    <xdr:to>
      <xdr:col>7</xdr:col>
      <xdr:colOff>31750</xdr:colOff>
      <xdr:row>84</xdr:row>
      <xdr:rowOff>141959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4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126736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52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職員の年齢構成に伴い指数が変動するため、職員数の少ない小規模自治体においては、隔年ごとに指数が大きく変動するが、今年度においては昨年度同様となった。</a:t>
          </a:r>
        </a:p>
        <a:p>
          <a:r>
            <a:rPr kumimoji="1" lang="ja-JP" altLang="en-US" sz="1300">
              <a:latin typeface="ＭＳ Ｐゴシック" panose="020B0600070205080204" pitchFamily="50" charset="-128"/>
              <a:ea typeface="ＭＳ Ｐゴシック" panose="020B0600070205080204" pitchFamily="50" charset="-128"/>
            </a:rPr>
            <a:t>　今後も、国の給与制度を考慮するとともに、本町の財政状況とも照らし合わせ、適正な職員給与水準の維持に努める。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20638</xdr:rowOff>
    </xdr:from>
    <xdr:to>
      <xdr:col>81</xdr:col>
      <xdr:colOff>44450</xdr:colOff>
      <xdr:row>87</xdr:row>
      <xdr:rowOff>20638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3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88</xdr:row>
      <xdr:rowOff>18098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3678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88</xdr:row>
      <xdr:rowOff>18098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453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32702</xdr:rowOff>
    </xdr:from>
    <xdr:to>
      <xdr:col>68</xdr:col>
      <xdr:colOff>152400</xdr:colOff>
      <xdr:row>87</xdr:row>
      <xdr:rowOff>129223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4885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141288</xdr:rowOff>
    </xdr:from>
    <xdr:to>
      <xdr:col>81</xdr:col>
      <xdr:colOff>95250</xdr:colOff>
      <xdr:row>87</xdr:row>
      <xdr:rowOff>71438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157815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138748</xdr:rowOff>
    </xdr:from>
    <xdr:to>
      <xdr:col>73</xdr:col>
      <xdr:colOff>44450</xdr:colOff>
      <xdr:row>88</xdr:row>
      <xdr:rowOff>68898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53675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においては、任意で定員適正化計画を作成し、業務の兼務発令や退職職員不補充など、職員数の適正化に努めているが、行政区域が広範囲であることや、町立幌加内高等学校を開設している特殊性が類似団体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今後も計画的な定員管理の適正化に努める。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148920</xdr:rowOff>
    </xdr:from>
    <xdr:to>
      <xdr:col>81</xdr:col>
      <xdr:colOff>44450</xdr:colOff>
      <xdr:row>65</xdr:row>
      <xdr:rowOff>6185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21720"/>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106452</xdr:rowOff>
    </xdr:from>
    <xdr:to>
      <xdr:col>77</xdr:col>
      <xdr:colOff>44450</xdr:colOff>
      <xdr:row>64</xdr:row>
      <xdr:rowOff>148920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79252"/>
          <a:ext cx="8890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106452</xdr:rowOff>
    </xdr:from>
    <xdr:to>
      <xdr:col>72</xdr:col>
      <xdr:colOff>203200</xdr:colOff>
      <xdr:row>64</xdr:row>
      <xdr:rowOff>108141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07925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108141</xdr:rowOff>
    </xdr:from>
    <xdr:to>
      <xdr:col>68</xdr:col>
      <xdr:colOff>152400</xdr:colOff>
      <xdr:row>64</xdr:row>
      <xdr:rowOff>108865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08094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126835</xdr:rowOff>
    </xdr:from>
    <xdr:to>
      <xdr:col>81</xdr:col>
      <xdr:colOff>95250</xdr:colOff>
      <xdr:row>65</xdr:row>
      <xdr:rowOff>56985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98912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7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98120</xdr:rowOff>
    </xdr:from>
    <xdr:to>
      <xdr:col>77</xdr:col>
      <xdr:colOff>95250</xdr:colOff>
      <xdr:row>65</xdr:row>
      <xdr:rowOff>28270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7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13047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5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55652</xdr:rowOff>
    </xdr:from>
    <xdr:to>
      <xdr:col>73</xdr:col>
      <xdr:colOff>44450</xdr:colOff>
      <xdr:row>64</xdr:row>
      <xdr:rowOff>157252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142029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1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57341</xdr:rowOff>
    </xdr:from>
    <xdr:to>
      <xdr:col>68</xdr:col>
      <xdr:colOff>203200</xdr:colOff>
      <xdr:row>64</xdr:row>
      <xdr:rowOff>158941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143718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1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58065</xdr:rowOff>
    </xdr:from>
    <xdr:to>
      <xdr:col>64</xdr:col>
      <xdr:colOff>152400</xdr:colOff>
      <xdr:row>64</xdr:row>
      <xdr:rowOff>159665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144442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1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年間で約</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億円の縁故債の繰り上げ償還を実施したことにより、普通交付税算定に用いる公債費算入額と当該年度に支払う公債費償還額の差額の関係から比率が抑えられてきた。</a:t>
          </a:r>
        </a:p>
        <a:p>
          <a:r>
            <a:rPr kumimoji="1" lang="ja-JP" altLang="en-US" sz="1300">
              <a:latin typeface="ＭＳ Ｐゴシック" panose="020B0600070205080204" pitchFamily="50" charset="-128"/>
              <a:ea typeface="ＭＳ Ｐゴシック" panose="020B0600070205080204" pitchFamily="50" charset="-128"/>
            </a:rPr>
            <a:t>　今後は、公共施設の建設・改修に伴う、公債費負担の増が懸念されるが、類似団体平均を上回ることが無いよう、より一層財政健全化に努める。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65194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6326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51646</xdr:rowOff>
    </xdr:from>
    <xdr:to>
      <xdr:col>77</xdr:col>
      <xdr:colOff>44450</xdr:colOff>
      <xdr:row>38</xdr:row>
      <xdr:rowOff>148167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5667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51646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115994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5506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早期から財政健全化のため、縁故債の繰り上げ償還や財政調整基金・減債基金を中心とした基金への積み立て、建設事業費や地方債の発行抑制に取り組んだことにより「将来負担比率なし」となっている。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
1,384
767.04
4,606,539
4,552,211
53,750
2,403,811
4,786,230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人件費は、幌加内町第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次行政改革実施計画に基づき、退職者不補充など、人件費の抑制に努めたが、</a:t>
          </a:r>
          <a:r>
            <a:rPr kumimoji="1" lang="en-US" altLang="ja-JP" sz="1100">
              <a:latin typeface="ＭＳ Ｐゴシック" panose="020B0600070205080204" pitchFamily="50" charset="-128"/>
              <a:ea typeface="ＭＳ Ｐゴシック" panose="020B0600070205080204" pitchFamily="50" charset="-128"/>
            </a:rPr>
            <a:t>H28.6</a:t>
          </a:r>
          <a:r>
            <a:rPr kumimoji="1" lang="ja-JP" altLang="en-US" sz="1100">
              <a:latin typeface="ＭＳ Ｐゴシック" panose="020B0600070205080204" pitchFamily="50" charset="-128"/>
              <a:ea typeface="ＭＳ Ｐゴシック" panose="020B0600070205080204" pitchFamily="50" charset="-128"/>
            </a:rPr>
            <a:t>月末より診療所化となり、医師や看護師などに係る経費が増えたことにより増加傾向となっている。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また、今年度増加分の主な要因は会計年度任用職員制度による人件費の増となっている。</a:t>
          </a:r>
        </a:p>
        <a:p>
          <a:r>
            <a:rPr kumimoji="1" lang="ja-JP" altLang="en-US" sz="1100">
              <a:latin typeface="ＭＳ Ｐゴシック" panose="020B0600070205080204" pitchFamily="50" charset="-128"/>
              <a:ea typeface="ＭＳ Ｐゴシック" panose="020B0600070205080204" pitchFamily="50" charset="-128"/>
            </a:rPr>
            <a:t>　今後においては、関係団体と協議のうえ、職員給与の独自削減や職員採用の抑制などを図り、人件費に準ずる費用の抑制に努める。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949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物件費に係る経常収支比率は、公共施設修繕に係る経費増のほか、住民窓口対応に係るシステム導入などにより増加傾向にある。</a:t>
          </a:r>
        </a:p>
        <a:p>
          <a:r>
            <a:rPr kumimoji="1" lang="ja-JP" altLang="en-US" sz="1300">
              <a:latin typeface="ＭＳ Ｐゴシック" panose="020B0600070205080204" pitchFamily="50" charset="-128"/>
              <a:ea typeface="ＭＳ Ｐゴシック" panose="020B0600070205080204" pitchFamily="50" charset="-128"/>
            </a:rPr>
            <a:t>　今後は、公共施設の維持管理方法の見直しやシステム関連経費等のコスト縮減に努める。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027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75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1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扶助費に係る経常収支比率は、類似団体を下回っている。今後においても、各種制度に基づいた審査を行い、健全な運営に努める。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昨年度横ばいであるが、類似団体と比較しても</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％上回っている。本町は行政区域が南北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り、なおかつ豪雪地帯であることから、とりわけ除雪に係る維持補修費が他団体と比べると高い傾向になっている。今後は維持補修経費の圧縮はもとより、各特別会計の繰出金が増加しないように。独立採算を原則に健全な事業経営の確立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62230</xdr:rowOff>
    </xdr:from>
    <xdr:to>
      <xdr:col>82</xdr:col>
      <xdr:colOff>107950</xdr:colOff>
      <xdr:row>56</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634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62230</xdr:rowOff>
    </xdr:from>
    <xdr:to>
      <xdr:col>78</xdr:col>
      <xdr:colOff>69850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63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xdr:rowOff>
    </xdr:from>
    <xdr:to>
      <xdr:col>73</xdr:col>
      <xdr:colOff>180975</xdr:colOff>
      <xdr:row>56</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100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66040</xdr:rowOff>
    </xdr:from>
    <xdr:to>
      <xdr:col>69</xdr:col>
      <xdr:colOff>92075</xdr:colOff>
      <xdr:row>56</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957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34290</xdr:rowOff>
    </xdr:from>
    <xdr:to>
      <xdr:col>82</xdr:col>
      <xdr:colOff>158750</xdr:colOff>
      <xdr:row>56</xdr:row>
      <xdr:rowOff>135890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xdr:rowOff>
    </xdr:from>
    <xdr:to>
      <xdr:col>78</xdr:col>
      <xdr:colOff>120650</xdr:colOff>
      <xdr:row>56</xdr:row>
      <xdr:rowOff>113030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97807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9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129540</xdr:rowOff>
    </xdr:from>
    <xdr:to>
      <xdr:col>69</xdr:col>
      <xdr:colOff>142875</xdr:colOff>
      <xdr:row>56</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44467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xdr:rowOff>
    </xdr:from>
    <xdr:to>
      <xdr:col>65</xdr:col>
      <xdr:colOff>53975</xdr:colOff>
      <xdr:row>55</xdr:row>
      <xdr:rowOff>116840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127017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指定管理制度事業者に対する運営補助金や各種住民ニーズ対応に伴う補助事業の拡充等により増加傾向である。今後も類似団体平均を上回ることの無いよう、特に町単独補助事業については、効果検証を適切に実施し、必要性の低い事業等については見直しも含め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昨年度より特養施設や診療所の建設事業に係る元金償還が開始されたことが増加の要因となっている。今後においても、公共施設の新築や改築等が予定されており、公債費の増大が予想されることから、今まで以上に事業の必要性、緊急性を勘案し、新規地方債の発行抑制、有利な地方債の活用など、公債費負担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66039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41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495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54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今年度においては、人件費・維持管理経費の増等により数値が増加している。</a:t>
          </a:r>
        </a:p>
        <a:p>
          <a:r>
            <a:rPr kumimoji="1" lang="ja-JP" altLang="en-US" sz="1300">
              <a:latin typeface="ＭＳ Ｐゴシック" panose="020B0600070205080204" pitchFamily="50" charset="-128"/>
              <a:ea typeface="ＭＳ Ｐゴシック" panose="020B0600070205080204" pitchFamily="50" charset="-128"/>
            </a:rPr>
            <a:t>　今後においても継続して、行財政改革を推進し、各種経費の削減に取り組み、財政健全化に努める。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29029</xdr:rowOff>
    </xdr:from>
    <xdr:to>
      <xdr:col>82</xdr:col>
      <xdr:colOff>107950</xdr:colOff>
      <xdr:row>76</xdr:row>
      <xdr:rowOff>153126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5922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29029</xdr:rowOff>
    </xdr:from>
    <xdr:to>
      <xdr:col>78</xdr:col>
      <xdr:colOff>69850</xdr:colOff>
      <xdr:row>77</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59229"/>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144962</xdr:rowOff>
    </xdr:from>
    <xdr:to>
      <xdr:col>73</xdr:col>
      <xdr:colOff>180975</xdr:colOff>
      <xdr:row>77</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03712"/>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87812</xdr:rowOff>
    </xdr:from>
    <xdr:to>
      <xdr:col>69</xdr:col>
      <xdr:colOff>92075</xdr:colOff>
      <xdr:row>75</xdr:row>
      <xdr:rowOff>144962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77511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74403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149679</xdr:rowOff>
    </xdr:from>
    <xdr:to>
      <xdr:col>78</xdr:col>
      <xdr:colOff>120650</xdr:colOff>
      <xdr:row>76</xdr:row>
      <xdr:rowOff>79829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64606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9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94162</xdr:rowOff>
    </xdr:from>
    <xdr:to>
      <xdr:col>69</xdr:col>
      <xdr:colOff>142875</xdr:colOff>
      <xdr:row>76</xdr:row>
      <xdr:rowOff>24312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3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37012</xdr:rowOff>
    </xdr:from>
    <xdr:to>
      <xdr:col>65</xdr:col>
      <xdr:colOff>53975</xdr:colOff>
      <xdr:row>74</xdr:row>
      <xdr:rowOff>138612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148789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84309</xdr:rowOff>
    </xdr:from>
    <xdr:to>
      <xdr:col>29</xdr:col>
      <xdr:colOff>127000</xdr:colOff>
      <xdr:row>14</xdr:row>
      <xdr:rowOff>48304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360784"/>
          <a:ext cx="647700" cy="13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48304</xdr:rowOff>
    </xdr:from>
    <xdr:to>
      <xdr:col>26</xdr:col>
      <xdr:colOff>50800</xdr:colOff>
      <xdr:row>14</xdr:row>
      <xdr:rowOff>72727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496229"/>
          <a:ext cx="6985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72727</xdr:rowOff>
    </xdr:from>
    <xdr:to>
      <xdr:col>22</xdr:col>
      <xdr:colOff>114300</xdr:colOff>
      <xdr:row>14</xdr:row>
      <xdr:rowOff>108161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520652"/>
          <a:ext cx="698500" cy="35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108161</xdr:rowOff>
    </xdr:from>
    <xdr:to>
      <xdr:col>18</xdr:col>
      <xdr:colOff>177800</xdr:colOff>
      <xdr:row>14</xdr:row>
      <xdr:rowOff>145038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556086"/>
          <a:ext cx="698500" cy="3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33509</xdr:rowOff>
    </xdr:from>
    <xdr:to>
      <xdr:col>29</xdr:col>
      <xdr:colOff>177800</xdr:colOff>
      <xdr:row>13</xdr:row>
      <xdr:rowOff>135109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30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50036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15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168954</xdr:rowOff>
    </xdr:from>
    <xdr:to>
      <xdr:col>26</xdr:col>
      <xdr:colOff>101600</xdr:colOff>
      <xdr:row>14</xdr:row>
      <xdr:rowOff>99104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44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109281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21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21927</xdr:rowOff>
    </xdr:from>
    <xdr:to>
      <xdr:col>22</xdr:col>
      <xdr:colOff>165100</xdr:colOff>
      <xdr:row>14</xdr:row>
      <xdr:rowOff>123527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46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133704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2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57361</xdr:rowOff>
    </xdr:from>
    <xdr:to>
      <xdr:col>19</xdr:col>
      <xdr:colOff>38100</xdr:colOff>
      <xdr:row>14</xdr:row>
      <xdr:rowOff>158961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50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169138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2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94238</xdr:rowOff>
    </xdr:from>
    <xdr:to>
      <xdr:col>15</xdr:col>
      <xdr:colOff>101600</xdr:colOff>
      <xdr:row>15</xdr:row>
      <xdr:rowOff>24388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54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34565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31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261996</xdr:rowOff>
    </xdr:from>
    <xdr:to>
      <xdr:col>29</xdr:col>
      <xdr:colOff>127000</xdr:colOff>
      <xdr:row>35</xdr:row>
      <xdr:rowOff>319458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72346"/>
          <a:ext cx="647700" cy="5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319458</xdr:rowOff>
    </xdr:from>
    <xdr:to>
      <xdr:col>26</xdr:col>
      <xdr:colOff>50800</xdr:colOff>
      <xdr:row>36</xdr:row>
      <xdr:rowOff>111646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29808"/>
          <a:ext cx="698500" cy="13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111646</xdr:rowOff>
    </xdr:from>
    <xdr:to>
      <xdr:col>22</xdr:col>
      <xdr:colOff>114300</xdr:colOff>
      <xdr:row>37</xdr:row>
      <xdr:rowOff>106792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64896"/>
          <a:ext cx="698500" cy="16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106792</xdr:rowOff>
    </xdr:from>
    <xdr:to>
      <xdr:col>18</xdr:col>
      <xdr:colOff>177800</xdr:colOff>
      <xdr:row>37</xdr:row>
      <xdr:rowOff>179045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31492"/>
          <a:ext cx="698500" cy="7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211196</xdr:rowOff>
    </xdr:from>
    <xdr:to>
      <xdr:col>29</xdr:col>
      <xdr:colOff>177800</xdr:colOff>
      <xdr:row>35</xdr:row>
      <xdr:rowOff>312796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2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183273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9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268658</xdr:rowOff>
    </xdr:from>
    <xdr:to>
      <xdr:col>26</xdr:col>
      <xdr:colOff>101600</xdr:colOff>
      <xdr:row>36</xdr:row>
      <xdr:rowOff>27358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7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12135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6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60846</xdr:rowOff>
    </xdr:from>
    <xdr:to>
      <xdr:col>22</xdr:col>
      <xdr:colOff>165100</xdr:colOff>
      <xdr:row>36</xdr:row>
      <xdr:rowOff>162446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1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147223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55992</xdr:rowOff>
    </xdr:from>
    <xdr:to>
      <xdr:col>19</xdr:col>
      <xdr:colOff>38100</xdr:colOff>
      <xdr:row>37</xdr:row>
      <xdr:rowOff>157592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80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142369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128245</xdr:rowOff>
    </xdr:from>
    <xdr:to>
      <xdr:col>15</xdr:col>
      <xdr:colOff>101600</xdr:colOff>
      <xdr:row>37</xdr:row>
      <xdr:rowOff>229845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5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214622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3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
1,384
767.04
4,606,539
4,552,211
53,750
2,403,811
4,786,230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76980</xdr:rowOff>
    </xdr:from>
    <xdr:to>
      <xdr:col>24</xdr:col>
      <xdr:colOff>63500</xdr:colOff>
      <xdr:row>34</xdr:row>
      <xdr:rowOff>120844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734830"/>
          <a:ext cx="838200" cy="21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120153</xdr:rowOff>
    </xdr:from>
    <xdr:to>
      <xdr:col>19</xdr:col>
      <xdr:colOff>177800</xdr:colOff>
      <xdr:row>34</xdr:row>
      <xdr:rowOff>120844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5949453"/>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115718</xdr:rowOff>
    </xdr:from>
    <xdr:to>
      <xdr:col>15</xdr:col>
      <xdr:colOff>50800</xdr:colOff>
      <xdr:row>34</xdr:row>
      <xdr:rowOff>120153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5945018"/>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115718</xdr:rowOff>
    </xdr:from>
    <xdr:to>
      <xdr:col>10</xdr:col>
      <xdr:colOff>114300</xdr:colOff>
      <xdr:row>34</xdr:row>
      <xdr:rowOff>133019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45018"/>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26180</xdr:rowOff>
    </xdr:from>
    <xdr:to>
      <xdr:col>24</xdr:col>
      <xdr:colOff>114300</xdr:colOff>
      <xdr:row>33</xdr:row>
      <xdr:rowOff>127780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6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49057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53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70044</xdr:rowOff>
    </xdr:from>
    <xdr:to>
      <xdr:col>20</xdr:col>
      <xdr:colOff>38100</xdr:colOff>
      <xdr:row>35</xdr:row>
      <xdr:rowOff>194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16721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7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69353</xdr:rowOff>
    </xdr:from>
    <xdr:to>
      <xdr:col>15</xdr:col>
      <xdr:colOff>101600</xdr:colOff>
      <xdr:row>34</xdr:row>
      <xdr:rowOff>170953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64918</xdr:rowOff>
    </xdr:from>
    <xdr:to>
      <xdr:col>10</xdr:col>
      <xdr:colOff>165100</xdr:colOff>
      <xdr:row>34</xdr:row>
      <xdr:rowOff>166518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8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11595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6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82219</xdr:rowOff>
    </xdr:from>
    <xdr:to>
      <xdr:col>6</xdr:col>
      <xdr:colOff>38100</xdr:colOff>
      <xdr:row>35</xdr:row>
      <xdr:rowOff>12369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28896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8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104380</xdr:rowOff>
    </xdr:from>
    <xdr:to>
      <xdr:col>24</xdr:col>
      <xdr:colOff>63500</xdr:colOff>
      <xdr:row>54</xdr:row>
      <xdr:rowOff>23971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191230"/>
          <a:ext cx="838200" cy="9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100150</xdr:rowOff>
    </xdr:from>
    <xdr:to>
      <xdr:col>19</xdr:col>
      <xdr:colOff>177800</xdr:colOff>
      <xdr:row>53</xdr:row>
      <xdr:rowOff>104380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18700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100150</xdr:rowOff>
    </xdr:from>
    <xdr:to>
      <xdr:col>15</xdr:col>
      <xdr:colOff>50800</xdr:colOff>
      <xdr:row>54</xdr:row>
      <xdr:rowOff>11757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187000"/>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165381</xdr:rowOff>
    </xdr:from>
    <xdr:to>
      <xdr:col>10</xdr:col>
      <xdr:colOff>114300</xdr:colOff>
      <xdr:row>54</xdr:row>
      <xdr:rowOff>11757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252231"/>
          <a:ext cx="889000" cy="1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144621</xdr:rowOff>
    </xdr:from>
    <xdr:to>
      <xdr:col>24</xdr:col>
      <xdr:colOff>114300</xdr:colOff>
      <xdr:row>54</xdr:row>
      <xdr:rowOff>74771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167498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08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53580</xdr:rowOff>
    </xdr:from>
    <xdr:to>
      <xdr:col>20</xdr:col>
      <xdr:colOff>38100</xdr:colOff>
      <xdr:row>53</xdr:row>
      <xdr:rowOff>155180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1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91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49350</xdr:rowOff>
    </xdr:from>
    <xdr:to>
      <xdr:col>15</xdr:col>
      <xdr:colOff>101600</xdr:colOff>
      <xdr:row>53</xdr:row>
      <xdr:rowOff>150950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1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167477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9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132407</xdr:rowOff>
    </xdr:from>
    <xdr:to>
      <xdr:col>10</xdr:col>
      <xdr:colOff>165100</xdr:colOff>
      <xdr:row>54</xdr:row>
      <xdr:rowOff>62557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79084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99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114581</xdr:rowOff>
    </xdr:from>
    <xdr:to>
      <xdr:col>6</xdr:col>
      <xdr:colOff>38100</xdr:colOff>
      <xdr:row>54</xdr:row>
      <xdr:rowOff>44731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2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61258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9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131825</xdr:rowOff>
    </xdr:from>
    <xdr:to>
      <xdr:col>24</xdr:col>
      <xdr:colOff>63500</xdr:colOff>
      <xdr:row>75</xdr:row>
      <xdr:rowOff>86680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19125"/>
          <a:ext cx="838200" cy="1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82337</xdr:rowOff>
    </xdr:from>
    <xdr:to>
      <xdr:col>19</xdr:col>
      <xdr:colOff>177800</xdr:colOff>
      <xdr:row>75</xdr:row>
      <xdr:rowOff>86680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94108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82337</xdr:rowOff>
    </xdr:from>
    <xdr:to>
      <xdr:col>15</xdr:col>
      <xdr:colOff>50800</xdr:colOff>
      <xdr:row>75</xdr:row>
      <xdr:rowOff>93656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941087"/>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93656</xdr:rowOff>
    </xdr:from>
    <xdr:to>
      <xdr:col>10</xdr:col>
      <xdr:colOff>114300</xdr:colOff>
      <xdr:row>76</xdr:row>
      <xdr:rowOff>108031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52406"/>
          <a:ext cx="889000" cy="1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81025</xdr:rowOff>
    </xdr:from>
    <xdr:to>
      <xdr:col>24</xdr:col>
      <xdr:colOff>114300</xdr:colOff>
      <xdr:row>75</xdr:row>
      <xdr:rowOff>11175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7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103902</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1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35880</xdr:rowOff>
    </xdr:from>
    <xdr:to>
      <xdr:col>20</xdr:col>
      <xdr:colOff>38100</xdr:colOff>
      <xdr:row>75</xdr:row>
      <xdr:rowOff>137480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154007</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66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31537</xdr:rowOff>
    </xdr:from>
    <xdr:to>
      <xdr:col>15</xdr:col>
      <xdr:colOff>101600</xdr:colOff>
      <xdr:row>75</xdr:row>
      <xdr:rowOff>133137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149664</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66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42856</xdr:rowOff>
    </xdr:from>
    <xdr:to>
      <xdr:col>10</xdr:col>
      <xdr:colOff>165100</xdr:colOff>
      <xdr:row>75</xdr:row>
      <xdr:rowOff>144456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160983</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67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57231</xdr:rowOff>
    </xdr:from>
    <xdr:to>
      <xdr:col>6</xdr:col>
      <xdr:colOff>38100</xdr:colOff>
      <xdr:row>76</xdr:row>
      <xdr:rowOff>158831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3908</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8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24583</xdr:rowOff>
    </xdr:from>
    <xdr:to>
      <xdr:col>24</xdr:col>
      <xdr:colOff>63500</xdr:colOff>
      <xdr:row>94</xdr:row>
      <xdr:rowOff>50143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140883"/>
          <a:ext cx="838200" cy="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163398</xdr:rowOff>
    </xdr:from>
    <xdr:to>
      <xdr:col>19</xdr:col>
      <xdr:colOff>177800</xdr:colOff>
      <xdr:row>94</xdr:row>
      <xdr:rowOff>24583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108248"/>
          <a:ext cx="889000" cy="3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163398</xdr:rowOff>
    </xdr:from>
    <xdr:to>
      <xdr:col>15</xdr:col>
      <xdr:colOff>50800</xdr:colOff>
      <xdr:row>94</xdr:row>
      <xdr:rowOff>75039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08248"/>
          <a:ext cx="889000" cy="8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75039</xdr:rowOff>
    </xdr:from>
    <xdr:to>
      <xdr:col>10</xdr:col>
      <xdr:colOff>114300</xdr:colOff>
      <xdr:row>94</xdr:row>
      <xdr:rowOff>151087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91339"/>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170793</xdr:rowOff>
    </xdr:from>
    <xdr:to>
      <xdr:col>24</xdr:col>
      <xdr:colOff>114300</xdr:colOff>
      <xdr:row>94</xdr:row>
      <xdr:rowOff>100943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22220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6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145233</xdr:rowOff>
    </xdr:from>
    <xdr:to>
      <xdr:col>20</xdr:col>
      <xdr:colOff>38100</xdr:colOff>
      <xdr:row>94</xdr:row>
      <xdr:rowOff>75383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91910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112598</xdr:rowOff>
    </xdr:from>
    <xdr:to>
      <xdr:col>15</xdr:col>
      <xdr:colOff>101600</xdr:colOff>
      <xdr:row>94</xdr:row>
      <xdr:rowOff>42748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59275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8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24239</xdr:rowOff>
    </xdr:from>
    <xdr:to>
      <xdr:col>10</xdr:col>
      <xdr:colOff>165100</xdr:colOff>
      <xdr:row>94</xdr:row>
      <xdr:rowOff>125839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142366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100287</xdr:rowOff>
    </xdr:from>
    <xdr:to>
      <xdr:col>6</xdr:col>
      <xdr:colOff>38100</xdr:colOff>
      <xdr:row>95</xdr:row>
      <xdr:rowOff>30437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46964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144546</xdr:rowOff>
    </xdr:from>
    <xdr:to>
      <xdr:col>55</xdr:col>
      <xdr:colOff>0</xdr:colOff>
      <xdr:row>34</xdr:row>
      <xdr:rowOff>82728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459496"/>
          <a:ext cx="838200" cy="4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61898</xdr:rowOff>
    </xdr:from>
    <xdr:to>
      <xdr:col>50</xdr:col>
      <xdr:colOff>114300</xdr:colOff>
      <xdr:row>34</xdr:row>
      <xdr:rowOff>82728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891198"/>
          <a:ext cx="8890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61898</xdr:rowOff>
    </xdr:from>
    <xdr:to>
      <xdr:col>45</xdr:col>
      <xdr:colOff>177800</xdr:colOff>
      <xdr:row>35</xdr:row>
      <xdr:rowOff>128204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891198"/>
          <a:ext cx="889000" cy="2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24383</xdr:rowOff>
    </xdr:from>
    <xdr:to>
      <xdr:col>41</xdr:col>
      <xdr:colOff>50800</xdr:colOff>
      <xdr:row>35</xdr:row>
      <xdr:rowOff>128204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025133"/>
          <a:ext cx="889000" cy="10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93746</xdr:rowOff>
    </xdr:from>
    <xdr:to>
      <xdr:col>55</xdr:col>
      <xdr:colOff>50800</xdr:colOff>
      <xdr:row>32</xdr:row>
      <xdr:rowOff>23896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4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8673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32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31928</xdr:rowOff>
    </xdr:from>
    <xdr:to>
      <xdr:col>50</xdr:col>
      <xdr:colOff>165100</xdr:colOff>
      <xdr:row>34</xdr:row>
      <xdr:rowOff>133528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150055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11098</xdr:rowOff>
    </xdr:from>
    <xdr:to>
      <xdr:col>46</xdr:col>
      <xdr:colOff>38100</xdr:colOff>
      <xdr:row>34</xdr:row>
      <xdr:rowOff>112698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8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129225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1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77404</xdr:rowOff>
    </xdr:from>
    <xdr:to>
      <xdr:col>41</xdr:col>
      <xdr:colOff>101600</xdr:colOff>
      <xdr:row>36</xdr:row>
      <xdr:rowOff>7554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24081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85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145033</xdr:rowOff>
    </xdr:from>
    <xdr:to>
      <xdr:col>36</xdr:col>
      <xdr:colOff>165100</xdr:colOff>
      <xdr:row>35</xdr:row>
      <xdr:rowOff>75183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9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91710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74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96591</xdr:rowOff>
    </xdr:from>
    <xdr:to>
      <xdr:col>55</xdr:col>
      <xdr:colOff>0</xdr:colOff>
      <xdr:row>57</xdr:row>
      <xdr:rowOff>113380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69241"/>
          <a:ext cx="8382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96591</xdr:rowOff>
    </xdr:from>
    <xdr:to>
      <xdr:col>50</xdr:col>
      <xdr:colOff>114300</xdr:colOff>
      <xdr:row>58</xdr:row>
      <xdr:rowOff>98467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69241"/>
          <a:ext cx="889000" cy="17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98467</xdr:rowOff>
    </xdr:from>
    <xdr:to>
      <xdr:col>45</xdr:col>
      <xdr:colOff>177800</xdr:colOff>
      <xdr:row>58</xdr:row>
      <xdr:rowOff>117417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42567"/>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19093</xdr:rowOff>
    </xdr:from>
    <xdr:to>
      <xdr:col>41</xdr:col>
      <xdr:colOff>50800</xdr:colOff>
      <xdr:row>58</xdr:row>
      <xdr:rowOff>117417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63193"/>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62580</xdr:rowOff>
    </xdr:from>
    <xdr:to>
      <xdr:col>55</xdr:col>
      <xdr:colOff>50800</xdr:colOff>
      <xdr:row>57</xdr:row>
      <xdr:rowOff>164180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85457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45791</xdr:rowOff>
    </xdr:from>
    <xdr:to>
      <xdr:col>50</xdr:col>
      <xdr:colOff>165100</xdr:colOff>
      <xdr:row>57</xdr:row>
      <xdr:rowOff>147391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163918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59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47667</xdr:rowOff>
    </xdr:from>
    <xdr:to>
      <xdr:col>46</xdr:col>
      <xdr:colOff>38100</xdr:colOff>
      <xdr:row>58</xdr:row>
      <xdr:rowOff>149267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165794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76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66617</xdr:rowOff>
    </xdr:from>
    <xdr:to>
      <xdr:col>41</xdr:col>
      <xdr:colOff>101600</xdr:colOff>
      <xdr:row>58</xdr:row>
      <xdr:rowOff>168217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1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159344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0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139743</xdr:rowOff>
    </xdr:from>
    <xdr:to>
      <xdr:col>36</xdr:col>
      <xdr:colOff>165100</xdr:colOff>
      <xdr:row>58</xdr:row>
      <xdr:rowOff>69893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86420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68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11985</xdr:rowOff>
    </xdr:from>
    <xdr:to>
      <xdr:col>55</xdr:col>
      <xdr:colOff>0</xdr:colOff>
      <xdr:row>79</xdr:row>
      <xdr:rowOff>27439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56535"/>
          <a:ext cx="8382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11985</xdr:rowOff>
    </xdr:from>
    <xdr:to>
      <xdr:col>50</xdr:col>
      <xdr:colOff>114300</xdr:colOff>
      <xdr:row>79</xdr:row>
      <xdr:rowOff>30260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56535"/>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30260</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74810"/>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119602</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92702"/>
          <a:ext cx="8890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148089</xdr:rowOff>
    </xdr:from>
    <xdr:to>
      <xdr:col>55</xdr:col>
      <xdr:colOff>50800</xdr:colOff>
      <xdr:row>79</xdr:row>
      <xdr:rowOff>78239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132635</xdr:rowOff>
    </xdr:from>
    <xdr:to>
      <xdr:col>50</xdr:col>
      <xdr:colOff>165100</xdr:colOff>
      <xdr:row>79</xdr:row>
      <xdr:rowOff>62785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53912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150910</xdr:rowOff>
    </xdr:from>
    <xdr:to>
      <xdr:col>46</xdr:col>
      <xdr:colOff>38100</xdr:colOff>
      <xdr:row>79</xdr:row>
      <xdr:rowOff>81060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72187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6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68802</xdr:rowOff>
    </xdr:from>
    <xdr:to>
      <xdr:col>36</xdr:col>
      <xdr:colOff>165100</xdr:colOff>
      <xdr:row>78</xdr:row>
      <xdr:rowOff>170402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15479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21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169703</xdr:rowOff>
    </xdr:from>
    <xdr:to>
      <xdr:col>55</xdr:col>
      <xdr:colOff>0</xdr:colOff>
      <xdr:row>97</xdr:row>
      <xdr:rowOff>47932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28903"/>
          <a:ext cx="8382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169703</xdr:rowOff>
    </xdr:from>
    <xdr:to>
      <xdr:col>50</xdr:col>
      <xdr:colOff>114300</xdr:colOff>
      <xdr:row>98</xdr:row>
      <xdr:rowOff>27341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28903"/>
          <a:ext cx="889000" cy="2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27341</xdr:rowOff>
    </xdr:from>
    <xdr:to>
      <xdr:col>45</xdr:col>
      <xdr:colOff>177800</xdr:colOff>
      <xdr:row>98</xdr:row>
      <xdr:rowOff>38922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29441"/>
          <a:ext cx="8890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167064</xdr:rowOff>
    </xdr:from>
    <xdr:to>
      <xdr:col>41</xdr:col>
      <xdr:colOff>50800</xdr:colOff>
      <xdr:row>98</xdr:row>
      <xdr:rowOff>38922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97714"/>
          <a:ext cx="889000" cy="4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168582</xdr:rowOff>
    </xdr:from>
    <xdr:to>
      <xdr:col>55</xdr:col>
      <xdr:colOff>50800</xdr:colOff>
      <xdr:row>97</xdr:row>
      <xdr:rowOff>98732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20009</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118903</xdr:rowOff>
    </xdr:from>
    <xdr:to>
      <xdr:col>50</xdr:col>
      <xdr:colOff>165100</xdr:colOff>
      <xdr:row>97</xdr:row>
      <xdr:rowOff>49053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7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65580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3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147991</xdr:rowOff>
    </xdr:from>
    <xdr:to>
      <xdr:col>46</xdr:col>
      <xdr:colOff>38100</xdr:colOff>
      <xdr:row>98</xdr:row>
      <xdr:rowOff>78141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94668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5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159572</xdr:rowOff>
    </xdr:from>
    <xdr:to>
      <xdr:col>41</xdr:col>
      <xdr:colOff>101600</xdr:colOff>
      <xdr:row>98</xdr:row>
      <xdr:rowOff>89722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106249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6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116264</xdr:rowOff>
    </xdr:from>
    <xdr:to>
      <xdr:col>36</xdr:col>
      <xdr:colOff>165100</xdr:colOff>
      <xdr:row>98</xdr:row>
      <xdr:rowOff>46414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62941</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2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31165</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7715"/>
          <a:ext cx="8382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150237</xdr:rowOff>
    </xdr:from>
    <xdr:to>
      <xdr:col>81</xdr:col>
      <xdr:colOff>50800</xdr:colOff>
      <xdr:row>39</xdr:row>
      <xdr:rowOff>31165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65337"/>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150237</xdr:rowOff>
    </xdr:from>
    <xdr:to>
      <xdr:col>76</xdr:col>
      <xdr:colOff>114300</xdr:colOff>
      <xdr:row>39</xdr:row>
      <xdr:rowOff>3511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65337"/>
          <a:ext cx="889000" cy="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3511</xdr:rowOff>
    </xdr:from>
    <xdr:to>
      <xdr:col>71</xdr:col>
      <xdr:colOff>177800</xdr:colOff>
      <xdr:row>39</xdr:row>
      <xdr:rowOff>32648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90061"/>
          <a:ext cx="889000" cy="2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151815</xdr:rowOff>
    </xdr:from>
    <xdr:to>
      <xdr:col>81</xdr:col>
      <xdr:colOff>101600</xdr:colOff>
      <xdr:row>39</xdr:row>
      <xdr:rowOff>81965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73092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5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99437</xdr:rowOff>
    </xdr:from>
    <xdr:to>
      <xdr:col>76</xdr:col>
      <xdr:colOff>165100</xdr:colOff>
      <xdr:row>39</xdr:row>
      <xdr:rowOff>29587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46114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8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124161</xdr:rowOff>
    </xdr:from>
    <xdr:to>
      <xdr:col>72</xdr:col>
      <xdr:colOff>38100</xdr:colOff>
      <xdr:row>39</xdr:row>
      <xdr:rowOff>54311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70838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4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153298</xdr:rowOff>
    </xdr:from>
    <xdr:to>
      <xdr:col>67</xdr:col>
      <xdr:colOff>101600</xdr:colOff>
      <xdr:row>39</xdr:row>
      <xdr:rowOff>83448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74575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6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805</xdr:rowOff>
    </xdr:from>
    <xdr:to>
      <xdr:col>85</xdr:col>
      <xdr:colOff>127000</xdr:colOff>
      <xdr:row>76</xdr:row>
      <xdr:rowOff>10185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31005"/>
          <a:ext cx="838200" cy="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10185</xdr:rowOff>
    </xdr:from>
    <xdr:to>
      <xdr:col>81</xdr:col>
      <xdr:colOff>50800</xdr:colOff>
      <xdr:row>76</xdr:row>
      <xdr:rowOff>148845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040385"/>
          <a:ext cx="889000" cy="1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148845</xdr:rowOff>
    </xdr:from>
    <xdr:to>
      <xdr:col>76</xdr:col>
      <xdr:colOff>114300</xdr:colOff>
      <xdr:row>76</xdr:row>
      <xdr:rowOff>149840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79045"/>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149840</xdr:rowOff>
    </xdr:from>
    <xdr:to>
      <xdr:col>71</xdr:col>
      <xdr:colOff>177800</xdr:colOff>
      <xdr:row>76</xdr:row>
      <xdr:rowOff>166585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8004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121455</xdr:rowOff>
    </xdr:from>
    <xdr:to>
      <xdr:col>85</xdr:col>
      <xdr:colOff>177800</xdr:colOff>
      <xdr:row>76</xdr:row>
      <xdr:rowOff>51605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144332</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3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130835</xdr:rowOff>
    </xdr:from>
    <xdr:to>
      <xdr:col>81</xdr:col>
      <xdr:colOff>101600</xdr:colOff>
      <xdr:row>76</xdr:row>
      <xdr:rowOff>60985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77512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76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98045</xdr:rowOff>
    </xdr:from>
    <xdr:to>
      <xdr:col>76</xdr:col>
      <xdr:colOff>165100</xdr:colOff>
      <xdr:row>77</xdr:row>
      <xdr:rowOff>28195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44723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99040</xdr:rowOff>
    </xdr:from>
    <xdr:to>
      <xdr:col>72</xdr:col>
      <xdr:colOff>38100</xdr:colOff>
      <xdr:row>77</xdr:row>
      <xdr:rowOff>29190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45717</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0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115785</xdr:rowOff>
    </xdr:from>
    <xdr:to>
      <xdr:col>67</xdr:col>
      <xdr:colOff>101600</xdr:colOff>
      <xdr:row>77</xdr:row>
      <xdr:rowOff>45935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62462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2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8372</xdr:rowOff>
    </xdr:from>
    <xdr:to>
      <xdr:col>85</xdr:col>
      <xdr:colOff>127000</xdr:colOff>
      <xdr:row>99</xdr:row>
      <xdr:rowOff>10550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81922"/>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8372</xdr:rowOff>
    </xdr:from>
    <xdr:to>
      <xdr:col>81</xdr:col>
      <xdr:colOff>50800</xdr:colOff>
      <xdr:row>99</xdr:row>
      <xdr:rowOff>34854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81922"/>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38661</xdr:rowOff>
    </xdr:from>
    <xdr:to>
      <xdr:col>76</xdr:col>
      <xdr:colOff>114300</xdr:colOff>
      <xdr:row>99</xdr:row>
      <xdr:rowOff>34854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497861"/>
          <a:ext cx="889000" cy="5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38661</xdr:rowOff>
    </xdr:from>
    <xdr:to>
      <xdr:col>71</xdr:col>
      <xdr:colOff>177800</xdr:colOff>
      <xdr:row>98</xdr:row>
      <xdr:rowOff>89393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497861"/>
          <a:ext cx="889000" cy="39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131200</xdr:rowOff>
    </xdr:from>
    <xdr:to>
      <xdr:col>85</xdr:col>
      <xdr:colOff>177800</xdr:colOff>
      <xdr:row>99</xdr:row>
      <xdr:rowOff>61350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129022</xdr:rowOff>
    </xdr:from>
    <xdr:to>
      <xdr:col>81</xdr:col>
      <xdr:colOff>101600</xdr:colOff>
      <xdr:row>99</xdr:row>
      <xdr:rowOff>59172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50299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155504</xdr:rowOff>
    </xdr:from>
    <xdr:to>
      <xdr:col>76</xdr:col>
      <xdr:colOff>165100</xdr:colOff>
      <xdr:row>99</xdr:row>
      <xdr:rowOff>85654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76781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159311</xdr:rowOff>
    </xdr:from>
    <xdr:to>
      <xdr:col>72</xdr:col>
      <xdr:colOff>38100</xdr:colOff>
      <xdr:row>96</xdr:row>
      <xdr:rowOff>89461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105988</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22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38593</xdr:rowOff>
    </xdr:from>
    <xdr:to>
      <xdr:col>67</xdr:col>
      <xdr:colOff>101600</xdr:colOff>
      <xdr:row>98</xdr:row>
      <xdr:rowOff>140193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156720</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1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136733</xdr:rowOff>
    </xdr:from>
    <xdr:to>
      <xdr:col>116</xdr:col>
      <xdr:colOff>63500</xdr:colOff>
      <xdr:row>58</xdr:row>
      <xdr:rowOff>137995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80833"/>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130967</xdr:rowOff>
    </xdr:from>
    <xdr:to>
      <xdr:col>111</xdr:col>
      <xdr:colOff>177800</xdr:colOff>
      <xdr:row>58</xdr:row>
      <xdr:rowOff>137995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75067"/>
          <a:ext cx="889000" cy="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130967</xdr:rowOff>
    </xdr:from>
    <xdr:to>
      <xdr:col>107</xdr:col>
      <xdr:colOff>50800</xdr:colOff>
      <xdr:row>58</xdr:row>
      <xdr:rowOff>134401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5067"/>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131347</xdr:rowOff>
    </xdr:from>
    <xdr:to>
      <xdr:col>102</xdr:col>
      <xdr:colOff>114300</xdr:colOff>
      <xdr:row>58</xdr:row>
      <xdr:rowOff>134401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75447"/>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85933</xdr:rowOff>
    </xdr:from>
    <xdr:to>
      <xdr:col>116</xdr:col>
      <xdr:colOff>114300</xdr:colOff>
      <xdr:row>59</xdr:row>
      <xdr:rowOff>16083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87195</xdr:rowOff>
    </xdr:from>
    <xdr:to>
      <xdr:col>112</xdr:col>
      <xdr:colOff>38100</xdr:colOff>
      <xdr:row>59</xdr:row>
      <xdr:rowOff>17345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8472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24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80167</xdr:rowOff>
    </xdr:from>
    <xdr:to>
      <xdr:col>107</xdr:col>
      <xdr:colOff>101600</xdr:colOff>
      <xdr:row>59</xdr:row>
      <xdr:rowOff>10317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1444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1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83601</xdr:rowOff>
    </xdr:from>
    <xdr:to>
      <xdr:col>102</xdr:col>
      <xdr:colOff>165100</xdr:colOff>
      <xdr:row>59</xdr:row>
      <xdr:rowOff>13751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4878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2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80547</xdr:rowOff>
    </xdr:from>
    <xdr:to>
      <xdr:col>98</xdr:col>
      <xdr:colOff>38100</xdr:colOff>
      <xdr:row>59</xdr:row>
      <xdr:rowOff>10697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140036</xdr:rowOff>
    </xdr:from>
    <xdr:to>
      <xdr:col>116</xdr:col>
      <xdr:colOff>63500</xdr:colOff>
      <xdr:row>75</xdr:row>
      <xdr:rowOff>146193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98786"/>
          <a:ext cx="8382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140036</xdr:rowOff>
    </xdr:from>
    <xdr:to>
      <xdr:col>111</xdr:col>
      <xdr:colOff>177800</xdr:colOff>
      <xdr:row>75</xdr:row>
      <xdr:rowOff>166213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98786"/>
          <a:ext cx="889000" cy="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166213</xdr:rowOff>
    </xdr:from>
    <xdr:to>
      <xdr:col>107</xdr:col>
      <xdr:colOff>50800</xdr:colOff>
      <xdr:row>76</xdr:row>
      <xdr:rowOff>98396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24963"/>
          <a:ext cx="889000" cy="10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98396</xdr:rowOff>
    </xdr:from>
    <xdr:to>
      <xdr:col>102</xdr:col>
      <xdr:colOff>114300</xdr:colOff>
      <xdr:row>76</xdr:row>
      <xdr:rowOff>113773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28596"/>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95393</xdr:rowOff>
    </xdr:from>
    <xdr:to>
      <xdr:col>116</xdr:col>
      <xdr:colOff>114300</xdr:colOff>
      <xdr:row>76</xdr:row>
      <xdr:rowOff>25543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118270</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0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89236</xdr:rowOff>
    </xdr:from>
    <xdr:to>
      <xdr:col>112</xdr:col>
      <xdr:colOff>38100</xdr:colOff>
      <xdr:row>76</xdr:row>
      <xdr:rowOff>19385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47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35913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72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115414</xdr:rowOff>
    </xdr:from>
    <xdr:to>
      <xdr:col>107</xdr:col>
      <xdr:colOff>101600</xdr:colOff>
      <xdr:row>76</xdr:row>
      <xdr:rowOff>45563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74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62091</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74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47596</xdr:rowOff>
    </xdr:from>
    <xdr:to>
      <xdr:col>102</xdr:col>
      <xdr:colOff>165100</xdr:colOff>
      <xdr:row>76</xdr:row>
      <xdr:rowOff>149196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165723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85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62973</xdr:rowOff>
    </xdr:from>
    <xdr:to>
      <xdr:col>98</xdr:col>
      <xdr:colOff>38100</xdr:colOff>
      <xdr:row>76</xdr:row>
      <xdr:rowOff>164573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9650</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8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本町は南北に</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という広範囲であるため、人件費や物件費等の経常経費のコストは類似団体と比較しても高くなる傾向にある。</a:t>
          </a:r>
        </a:p>
        <a:p>
          <a:r>
            <a:rPr kumimoji="1" lang="ja-JP" altLang="en-US" sz="1300">
              <a:latin typeface="ＭＳ Ｐゴシック" panose="020B0600070205080204" pitchFamily="50" charset="-128"/>
              <a:ea typeface="ＭＳ Ｐゴシック" panose="020B0600070205080204" pitchFamily="50" charset="-128"/>
            </a:rPr>
            <a:t>　全般的には昨年度と比較してもほぼ横ばいとなっているが、人件費及び補助費等においては昨年度と比較して増加している。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人件費は会計年度任用職員制度導入による増が主な要因となっている。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補助費等は新型コロナウイルス感染症対策として休業支援等を実施したことが増加の主な要因となっている。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
1,384
767.04
4,606,539
4,552,211
53,750
2,403,811
4,786,230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7779</xdr:rowOff>
    </xdr:from>
    <xdr:to>
      <xdr:col>24</xdr:col>
      <xdr:colOff>63500</xdr:colOff>
      <xdr:row>35</xdr:row>
      <xdr:rowOff>9570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08529"/>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7779</xdr:rowOff>
    </xdr:from>
    <xdr:to>
      <xdr:col>19</xdr:col>
      <xdr:colOff>177800</xdr:colOff>
      <xdr:row>35</xdr:row>
      <xdr:rowOff>24124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085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24124</xdr:rowOff>
    </xdr:from>
    <xdr:to>
      <xdr:col>15</xdr:col>
      <xdr:colOff>50800</xdr:colOff>
      <xdr:row>35</xdr:row>
      <xdr:rowOff>64853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24874"/>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45060</xdr:rowOff>
    </xdr:from>
    <xdr:to>
      <xdr:col>10</xdr:col>
      <xdr:colOff>114300</xdr:colOff>
      <xdr:row>35</xdr:row>
      <xdr:rowOff>64853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45810"/>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130220</xdr:rowOff>
    </xdr:from>
    <xdr:to>
      <xdr:col>24</xdr:col>
      <xdr:colOff>114300</xdr:colOff>
      <xdr:row>35</xdr:row>
      <xdr:rowOff>60370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153097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1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128429</xdr:rowOff>
    </xdr:from>
    <xdr:to>
      <xdr:col>20</xdr:col>
      <xdr:colOff>38100</xdr:colOff>
      <xdr:row>35</xdr:row>
      <xdr:rowOff>58579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75106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3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144774</xdr:rowOff>
    </xdr:from>
    <xdr:to>
      <xdr:col>15</xdr:col>
      <xdr:colOff>101600</xdr:colOff>
      <xdr:row>35</xdr:row>
      <xdr:rowOff>74924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91451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14053</xdr:rowOff>
    </xdr:from>
    <xdr:to>
      <xdr:col>10</xdr:col>
      <xdr:colOff>165100</xdr:colOff>
      <xdr:row>35</xdr:row>
      <xdr:rowOff>115653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132180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165710</xdr:rowOff>
    </xdr:from>
    <xdr:to>
      <xdr:col>6</xdr:col>
      <xdr:colOff>38100</xdr:colOff>
      <xdr:row>35</xdr:row>
      <xdr:rowOff>95860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112387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88629</xdr:rowOff>
    </xdr:from>
    <xdr:to>
      <xdr:col>24</xdr:col>
      <xdr:colOff>63500</xdr:colOff>
      <xdr:row>57</xdr:row>
      <xdr:rowOff>150215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61279"/>
          <a:ext cx="838200" cy="6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144583</xdr:rowOff>
    </xdr:from>
    <xdr:to>
      <xdr:col>19</xdr:col>
      <xdr:colOff>177800</xdr:colOff>
      <xdr:row>57</xdr:row>
      <xdr:rowOff>150215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17233"/>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49650</xdr:rowOff>
    </xdr:from>
    <xdr:to>
      <xdr:col>15</xdr:col>
      <xdr:colOff>50800</xdr:colOff>
      <xdr:row>57</xdr:row>
      <xdr:rowOff>144583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50850"/>
          <a:ext cx="889000" cy="26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49650</xdr:rowOff>
    </xdr:from>
    <xdr:to>
      <xdr:col>10</xdr:col>
      <xdr:colOff>114300</xdr:colOff>
      <xdr:row>57</xdr:row>
      <xdr:rowOff>50941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650850"/>
          <a:ext cx="889000" cy="1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37829</xdr:rowOff>
    </xdr:from>
    <xdr:to>
      <xdr:col>24</xdr:col>
      <xdr:colOff>114300</xdr:colOff>
      <xdr:row>57</xdr:row>
      <xdr:rowOff>139429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60706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99415</xdr:rowOff>
    </xdr:from>
    <xdr:to>
      <xdr:col>20</xdr:col>
      <xdr:colOff>38100</xdr:colOff>
      <xdr:row>58</xdr:row>
      <xdr:rowOff>29565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46092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93783</xdr:rowOff>
    </xdr:from>
    <xdr:to>
      <xdr:col>15</xdr:col>
      <xdr:colOff>101600</xdr:colOff>
      <xdr:row>58</xdr:row>
      <xdr:rowOff>23933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40460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170300</xdr:rowOff>
    </xdr:from>
    <xdr:to>
      <xdr:col>10</xdr:col>
      <xdr:colOff>165100</xdr:colOff>
      <xdr:row>56</xdr:row>
      <xdr:rowOff>100450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116977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3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xdr:rowOff>
    </xdr:from>
    <xdr:to>
      <xdr:col>6</xdr:col>
      <xdr:colOff>38100</xdr:colOff>
      <xdr:row>57</xdr:row>
      <xdr:rowOff>101741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118268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4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167808</xdr:rowOff>
    </xdr:from>
    <xdr:to>
      <xdr:col>24</xdr:col>
      <xdr:colOff>63500</xdr:colOff>
      <xdr:row>75</xdr:row>
      <xdr:rowOff>168135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2655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167808</xdr:rowOff>
    </xdr:from>
    <xdr:to>
      <xdr:col>19</xdr:col>
      <xdr:colOff>177800</xdr:colOff>
      <xdr:row>75</xdr:row>
      <xdr:rowOff>169573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26558"/>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169573</xdr:rowOff>
    </xdr:from>
    <xdr:to>
      <xdr:col>15</xdr:col>
      <xdr:colOff>50800</xdr:colOff>
      <xdr:row>76</xdr:row>
      <xdr:rowOff>87663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28323"/>
          <a:ext cx="889000" cy="8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87663</xdr:rowOff>
    </xdr:from>
    <xdr:to>
      <xdr:col>10</xdr:col>
      <xdr:colOff>114300</xdr:colOff>
      <xdr:row>76</xdr:row>
      <xdr:rowOff>99183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17863"/>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117336</xdr:rowOff>
    </xdr:from>
    <xdr:to>
      <xdr:col>24</xdr:col>
      <xdr:colOff>114300</xdr:colOff>
      <xdr:row>76</xdr:row>
      <xdr:rowOff>47485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76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140213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2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117008</xdr:rowOff>
    </xdr:from>
    <xdr:to>
      <xdr:col>20</xdr:col>
      <xdr:colOff>38100</xdr:colOff>
      <xdr:row>76</xdr:row>
      <xdr:rowOff>47158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7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63685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5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118773</xdr:rowOff>
    </xdr:from>
    <xdr:to>
      <xdr:col>15</xdr:col>
      <xdr:colOff>101600</xdr:colOff>
      <xdr:row>76</xdr:row>
      <xdr:rowOff>48923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65450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36863</xdr:rowOff>
    </xdr:from>
    <xdr:to>
      <xdr:col>10</xdr:col>
      <xdr:colOff>165100</xdr:colOff>
      <xdr:row>76</xdr:row>
      <xdr:rowOff>138463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154990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4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48383</xdr:rowOff>
    </xdr:from>
    <xdr:to>
      <xdr:col>6</xdr:col>
      <xdr:colOff>38100</xdr:colOff>
      <xdr:row>76</xdr:row>
      <xdr:rowOff>149983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5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154608</xdr:rowOff>
    </xdr:from>
    <xdr:to>
      <xdr:col>24</xdr:col>
      <xdr:colOff>63500</xdr:colOff>
      <xdr:row>95</xdr:row>
      <xdr:rowOff>7048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5756558"/>
          <a:ext cx="838200" cy="5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4913</xdr:rowOff>
    </xdr:from>
    <xdr:to>
      <xdr:col>19</xdr:col>
      <xdr:colOff>177800</xdr:colOff>
      <xdr:row>95</xdr:row>
      <xdr:rowOff>7048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292663"/>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4913</xdr:rowOff>
    </xdr:from>
    <xdr:to>
      <xdr:col>15</xdr:col>
      <xdr:colOff>50800</xdr:colOff>
      <xdr:row>95</xdr:row>
      <xdr:rowOff>5285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292663"/>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73340</xdr:rowOff>
    </xdr:from>
    <xdr:to>
      <xdr:col>10</xdr:col>
      <xdr:colOff>114300</xdr:colOff>
      <xdr:row>95</xdr:row>
      <xdr:rowOff>5285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018190"/>
          <a:ext cx="889000" cy="27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103808</xdr:rowOff>
    </xdr:from>
    <xdr:to>
      <xdr:col>24</xdr:col>
      <xdr:colOff>114300</xdr:colOff>
      <xdr:row>92</xdr:row>
      <xdr:rowOff>33958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57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126685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55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127698</xdr:rowOff>
    </xdr:from>
    <xdr:to>
      <xdr:col>20</xdr:col>
      <xdr:colOff>38100</xdr:colOff>
      <xdr:row>95</xdr:row>
      <xdr:rowOff>57848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74375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01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125563</xdr:rowOff>
    </xdr:from>
    <xdr:to>
      <xdr:col>15</xdr:col>
      <xdr:colOff>101600</xdr:colOff>
      <xdr:row>95</xdr:row>
      <xdr:rowOff>55713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2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72240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01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125935</xdr:rowOff>
    </xdr:from>
    <xdr:to>
      <xdr:col>10</xdr:col>
      <xdr:colOff>165100</xdr:colOff>
      <xdr:row>95</xdr:row>
      <xdr:rowOff>56085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2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72612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01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22540</xdr:rowOff>
    </xdr:from>
    <xdr:to>
      <xdr:col>6</xdr:col>
      <xdr:colOff>38100</xdr:colOff>
      <xdr:row>93</xdr:row>
      <xdr:rowOff>124140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59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140667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74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42049</xdr:rowOff>
    </xdr:from>
    <xdr:to>
      <xdr:col>55</xdr:col>
      <xdr:colOff>0</xdr:colOff>
      <xdr:row>39</xdr:row>
      <xdr:rowOff>42221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8599"/>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42221</xdr:rowOff>
    </xdr:from>
    <xdr:to>
      <xdr:col>50</xdr:col>
      <xdr:colOff>114300</xdr:colOff>
      <xdr:row>39</xdr:row>
      <xdr:rowOff>42278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287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42278</xdr:rowOff>
    </xdr:from>
    <xdr:to>
      <xdr:col>45</xdr:col>
      <xdr:colOff>177800</xdr:colOff>
      <xdr:row>39</xdr:row>
      <xdr:rowOff>42316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288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42316</xdr:rowOff>
    </xdr:from>
    <xdr:to>
      <xdr:col>41</xdr:col>
      <xdr:colOff>50800</xdr:colOff>
      <xdr:row>39</xdr:row>
      <xdr:rowOff>42373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2886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162699</xdr:rowOff>
    </xdr:from>
    <xdr:to>
      <xdr:col>55</xdr:col>
      <xdr:colOff>50800</xdr:colOff>
      <xdr:row>39</xdr:row>
      <xdr:rowOff>92849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162871</xdr:rowOff>
    </xdr:from>
    <xdr:to>
      <xdr:col>50</xdr:col>
      <xdr:colOff>165100</xdr:colOff>
      <xdr:row>39</xdr:row>
      <xdr:rowOff>93021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84148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7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162928</xdr:rowOff>
    </xdr:from>
    <xdr:to>
      <xdr:col>46</xdr:col>
      <xdr:colOff>38100</xdr:colOff>
      <xdr:row>39</xdr:row>
      <xdr:rowOff>93078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84205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162966</xdr:rowOff>
    </xdr:from>
    <xdr:to>
      <xdr:col>41</xdr:col>
      <xdr:colOff>101600</xdr:colOff>
      <xdr:row>39</xdr:row>
      <xdr:rowOff>93116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84243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7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163023</xdr:rowOff>
    </xdr:from>
    <xdr:to>
      <xdr:col>36</xdr:col>
      <xdr:colOff>165100</xdr:colOff>
      <xdr:row>39</xdr:row>
      <xdr:rowOff>93173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84300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7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115797</xdr:rowOff>
    </xdr:from>
    <xdr:to>
      <xdr:col>55</xdr:col>
      <xdr:colOff>0</xdr:colOff>
      <xdr:row>57</xdr:row>
      <xdr:rowOff>140329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88447"/>
          <a:ext cx="8382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140329</xdr:rowOff>
    </xdr:from>
    <xdr:to>
      <xdr:col>50</xdr:col>
      <xdr:colOff>114300</xdr:colOff>
      <xdr:row>57</xdr:row>
      <xdr:rowOff>167197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12979"/>
          <a:ext cx="889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167197</xdr:rowOff>
    </xdr:from>
    <xdr:to>
      <xdr:col>45</xdr:col>
      <xdr:colOff>177800</xdr:colOff>
      <xdr:row>58</xdr:row>
      <xdr:rowOff>13719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39847"/>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170247</xdr:rowOff>
    </xdr:from>
    <xdr:to>
      <xdr:col>41</xdr:col>
      <xdr:colOff>50800</xdr:colOff>
      <xdr:row>58</xdr:row>
      <xdr:rowOff>13719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42897"/>
          <a:ext cx="8890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64997</xdr:rowOff>
    </xdr:from>
    <xdr:to>
      <xdr:col>55</xdr:col>
      <xdr:colOff>50800</xdr:colOff>
      <xdr:row>57</xdr:row>
      <xdr:rowOff>166597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87874</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89529</xdr:rowOff>
    </xdr:from>
    <xdr:to>
      <xdr:col>50</xdr:col>
      <xdr:colOff>165100</xdr:colOff>
      <xdr:row>58</xdr:row>
      <xdr:rowOff>19679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36206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3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116397</xdr:rowOff>
    </xdr:from>
    <xdr:to>
      <xdr:col>46</xdr:col>
      <xdr:colOff>38100</xdr:colOff>
      <xdr:row>58</xdr:row>
      <xdr:rowOff>46547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63074</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134369</xdr:rowOff>
    </xdr:from>
    <xdr:to>
      <xdr:col>41</xdr:col>
      <xdr:colOff>101600</xdr:colOff>
      <xdr:row>58</xdr:row>
      <xdr:rowOff>64519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81046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8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119447</xdr:rowOff>
    </xdr:from>
    <xdr:to>
      <xdr:col>36</xdr:col>
      <xdr:colOff>165100</xdr:colOff>
      <xdr:row>58</xdr:row>
      <xdr:rowOff>49597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66124</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6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18311</xdr:rowOff>
    </xdr:from>
    <xdr:to>
      <xdr:col>55</xdr:col>
      <xdr:colOff>0</xdr:colOff>
      <xdr:row>76</xdr:row>
      <xdr:rowOff>98098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362711"/>
          <a:ext cx="838200" cy="7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18311</xdr:rowOff>
    </xdr:from>
    <xdr:to>
      <xdr:col>50</xdr:col>
      <xdr:colOff>114300</xdr:colOff>
      <xdr:row>77</xdr:row>
      <xdr:rowOff>84837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362711"/>
          <a:ext cx="889000" cy="9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84837</xdr:rowOff>
    </xdr:from>
    <xdr:to>
      <xdr:col>45</xdr:col>
      <xdr:colOff>177800</xdr:colOff>
      <xdr:row>77</xdr:row>
      <xdr:rowOff>109982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8648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79463</xdr:rowOff>
    </xdr:from>
    <xdr:to>
      <xdr:col>41</xdr:col>
      <xdr:colOff>50800</xdr:colOff>
      <xdr:row>77</xdr:row>
      <xdr:rowOff>109982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81113"/>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47298</xdr:rowOff>
    </xdr:from>
    <xdr:to>
      <xdr:col>55</xdr:col>
      <xdr:colOff>50800</xdr:colOff>
      <xdr:row>76</xdr:row>
      <xdr:rowOff>148898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70175</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138961</xdr:rowOff>
    </xdr:from>
    <xdr:to>
      <xdr:col>50</xdr:col>
      <xdr:colOff>165100</xdr:colOff>
      <xdr:row>72</xdr:row>
      <xdr:rowOff>69111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3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85638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08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34037</xdr:rowOff>
    </xdr:from>
    <xdr:to>
      <xdr:col>46</xdr:col>
      <xdr:colOff>38100</xdr:colOff>
      <xdr:row>77</xdr:row>
      <xdr:rowOff>135637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152164</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301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59182</xdr:rowOff>
    </xdr:from>
    <xdr:to>
      <xdr:col>41</xdr:col>
      <xdr:colOff>101600</xdr:colOff>
      <xdr:row>77</xdr:row>
      <xdr:rowOff>160782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5859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303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28663</xdr:rowOff>
    </xdr:from>
    <xdr:to>
      <xdr:col>36</xdr:col>
      <xdr:colOff>165100</xdr:colOff>
      <xdr:row>77</xdr:row>
      <xdr:rowOff>130263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146790</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300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130332</xdr:rowOff>
    </xdr:from>
    <xdr:to>
      <xdr:col>55</xdr:col>
      <xdr:colOff>0</xdr:colOff>
      <xdr:row>97</xdr:row>
      <xdr:rowOff>27251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89532"/>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27251</xdr:rowOff>
    </xdr:from>
    <xdr:to>
      <xdr:col>50</xdr:col>
      <xdr:colOff>114300</xdr:colOff>
      <xdr:row>97</xdr:row>
      <xdr:rowOff>40140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57901"/>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40140</xdr:rowOff>
    </xdr:from>
    <xdr:to>
      <xdr:col>45</xdr:col>
      <xdr:colOff>177800</xdr:colOff>
      <xdr:row>97</xdr:row>
      <xdr:rowOff>94825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70790"/>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94825</xdr:rowOff>
    </xdr:from>
    <xdr:to>
      <xdr:col>41</xdr:col>
      <xdr:colOff>50800</xdr:colOff>
      <xdr:row>97</xdr:row>
      <xdr:rowOff>153617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25475"/>
          <a:ext cx="889000" cy="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79532</xdr:rowOff>
    </xdr:from>
    <xdr:to>
      <xdr:col>55</xdr:col>
      <xdr:colOff>50800</xdr:colOff>
      <xdr:row>97</xdr:row>
      <xdr:rowOff>9682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102409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39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147901</xdr:rowOff>
    </xdr:from>
    <xdr:to>
      <xdr:col>50</xdr:col>
      <xdr:colOff>165100</xdr:colOff>
      <xdr:row>97</xdr:row>
      <xdr:rowOff>78051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94578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38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160790</xdr:rowOff>
    </xdr:from>
    <xdr:to>
      <xdr:col>46</xdr:col>
      <xdr:colOff>38100</xdr:colOff>
      <xdr:row>97</xdr:row>
      <xdr:rowOff>90940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107467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39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44025</xdr:rowOff>
    </xdr:from>
    <xdr:to>
      <xdr:col>41</xdr:col>
      <xdr:colOff>101600</xdr:colOff>
      <xdr:row>97</xdr:row>
      <xdr:rowOff>145625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162152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4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102817</xdr:rowOff>
    </xdr:from>
    <xdr:to>
      <xdr:col>36</xdr:col>
      <xdr:colOff>165100</xdr:colOff>
      <xdr:row>98</xdr:row>
      <xdr:rowOff>32967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49494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0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167841</xdr:rowOff>
    </xdr:from>
    <xdr:to>
      <xdr:col>85</xdr:col>
      <xdr:colOff>127000</xdr:colOff>
      <xdr:row>37</xdr:row>
      <xdr:rowOff>15063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68591"/>
          <a:ext cx="838200" cy="19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154822</xdr:rowOff>
    </xdr:from>
    <xdr:to>
      <xdr:col>81</xdr:col>
      <xdr:colOff>50800</xdr:colOff>
      <xdr:row>37</xdr:row>
      <xdr:rowOff>15063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27022"/>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154822</xdr:rowOff>
    </xdr:from>
    <xdr:to>
      <xdr:col>76</xdr:col>
      <xdr:colOff>114300</xdr:colOff>
      <xdr:row>37</xdr:row>
      <xdr:rowOff>37660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27022"/>
          <a:ext cx="889000" cy="5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37660</xdr:rowOff>
    </xdr:from>
    <xdr:to>
      <xdr:col>71</xdr:col>
      <xdr:colOff>177800</xdr:colOff>
      <xdr:row>37</xdr:row>
      <xdr:rowOff>40366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81310"/>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117041</xdr:rowOff>
    </xdr:from>
    <xdr:to>
      <xdr:col>85</xdr:col>
      <xdr:colOff>177800</xdr:colOff>
      <xdr:row>36</xdr:row>
      <xdr:rowOff>47191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139918</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6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135713</xdr:rowOff>
    </xdr:from>
    <xdr:to>
      <xdr:col>81</xdr:col>
      <xdr:colOff>101600</xdr:colOff>
      <xdr:row>37</xdr:row>
      <xdr:rowOff>65863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82390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104022</xdr:rowOff>
    </xdr:from>
    <xdr:to>
      <xdr:col>76</xdr:col>
      <xdr:colOff>165100</xdr:colOff>
      <xdr:row>37</xdr:row>
      <xdr:rowOff>34172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50699</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05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158310</xdr:rowOff>
    </xdr:from>
    <xdr:to>
      <xdr:col>72</xdr:col>
      <xdr:colOff>38100</xdr:colOff>
      <xdr:row>37</xdr:row>
      <xdr:rowOff>88460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104987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0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161016</xdr:rowOff>
    </xdr:from>
    <xdr:to>
      <xdr:col>67</xdr:col>
      <xdr:colOff>101600</xdr:colOff>
      <xdr:row>37</xdr:row>
      <xdr:rowOff>91166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107693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42534</xdr:rowOff>
    </xdr:from>
    <xdr:to>
      <xdr:col>85</xdr:col>
      <xdr:colOff>127000</xdr:colOff>
      <xdr:row>54</xdr:row>
      <xdr:rowOff>149400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300834"/>
          <a:ext cx="838200" cy="10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42534</xdr:rowOff>
    </xdr:from>
    <xdr:to>
      <xdr:col>81</xdr:col>
      <xdr:colOff>50800</xdr:colOff>
      <xdr:row>55</xdr:row>
      <xdr:rowOff>148233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300834"/>
          <a:ext cx="889000" cy="2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120427</xdr:rowOff>
    </xdr:from>
    <xdr:to>
      <xdr:col>76</xdr:col>
      <xdr:colOff>114300</xdr:colOff>
      <xdr:row>55</xdr:row>
      <xdr:rowOff>148233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550177"/>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113957</xdr:rowOff>
    </xdr:from>
    <xdr:to>
      <xdr:col>71</xdr:col>
      <xdr:colOff>177800</xdr:colOff>
      <xdr:row>55</xdr:row>
      <xdr:rowOff>120427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543707"/>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98600</xdr:rowOff>
    </xdr:from>
    <xdr:to>
      <xdr:col>85</xdr:col>
      <xdr:colOff>177800</xdr:colOff>
      <xdr:row>55</xdr:row>
      <xdr:rowOff>28750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3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121477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2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163184</xdr:rowOff>
    </xdr:from>
    <xdr:to>
      <xdr:col>81</xdr:col>
      <xdr:colOff>101600</xdr:colOff>
      <xdr:row>54</xdr:row>
      <xdr:rowOff>93334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2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109861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02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97433</xdr:rowOff>
    </xdr:from>
    <xdr:to>
      <xdr:col>76</xdr:col>
      <xdr:colOff>165100</xdr:colOff>
      <xdr:row>56</xdr:row>
      <xdr:rowOff>27583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44110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3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69627</xdr:rowOff>
    </xdr:from>
    <xdr:to>
      <xdr:col>72</xdr:col>
      <xdr:colOff>38100</xdr:colOff>
      <xdr:row>55</xdr:row>
      <xdr:rowOff>171227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4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16304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27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63157</xdr:rowOff>
    </xdr:from>
    <xdr:to>
      <xdr:col>67</xdr:col>
      <xdr:colOff>101600</xdr:colOff>
      <xdr:row>55</xdr:row>
      <xdr:rowOff>164757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4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9834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26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31164</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75714"/>
          <a:ext cx="8382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150236</xdr:rowOff>
    </xdr:from>
    <xdr:to>
      <xdr:col>81</xdr:col>
      <xdr:colOff>50800</xdr:colOff>
      <xdr:row>79</xdr:row>
      <xdr:rowOff>31164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23336"/>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150236</xdr:rowOff>
    </xdr:from>
    <xdr:to>
      <xdr:col>76</xdr:col>
      <xdr:colOff>114300</xdr:colOff>
      <xdr:row>79</xdr:row>
      <xdr:rowOff>3511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23336"/>
          <a:ext cx="8890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3511</xdr:rowOff>
    </xdr:from>
    <xdr:to>
      <xdr:col>71</xdr:col>
      <xdr:colOff>177800</xdr:colOff>
      <xdr:row>79</xdr:row>
      <xdr:rowOff>32649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48061"/>
          <a:ext cx="889000" cy="2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151814</xdr:rowOff>
    </xdr:from>
    <xdr:to>
      <xdr:col>81</xdr:col>
      <xdr:colOff>101600</xdr:colOff>
      <xdr:row>79</xdr:row>
      <xdr:rowOff>81964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73091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99436</xdr:rowOff>
    </xdr:from>
    <xdr:to>
      <xdr:col>76</xdr:col>
      <xdr:colOff>165100</xdr:colOff>
      <xdr:row>79</xdr:row>
      <xdr:rowOff>29586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46113</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124161</xdr:rowOff>
    </xdr:from>
    <xdr:to>
      <xdr:col>72</xdr:col>
      <xdr:colOff>38100</xdr:colOff>
      <xdr:row>79</xdr:row>
      <xdr:rowOff>54311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70838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7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153299</xdr:rowOff>
    </xdr:from>
    <xdr:to>
      <xdr:col>67</xdr:col>
      <xdr:colOff>101600</xdr:colOff>
      <xdr:row>79</xdr:row>
      <xdr:rowOff>83449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74576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1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805</xdr:rowOff>
    </xdr:from>
    <xdr:to>
      <xdr:col>85</xdr:col>
      <xdr:colOff>127000</xdr:colOff>
      <xdr:row>96</xdr:row>
      <xdr:rowOff>10185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60005"/>
          <a:ext cx="838200" cy="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10185</xdr:rowOff>
    </xdr:from>
    <xdr:to>
      <xdr:col>81</xdr:col>
      <xdr:colOff>50800</xdr:colOff>
      <xdr:row>96</xdr:row>
      <xdr:rowOff>148845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69385"/>
          <a:ext cx="889000" cy="1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148845</xdr:rowOff>
    </xdr:from>
    <xdr:to>
      <xdr:col>76</xdr:col>
      <xdr:colOff>114300</xdr:colOff>
      <xdr:row>96</xdr:row>
      <xdr:rowOff>149840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08045"/>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149840</xdr:rowOff>
    </xdr:from>
    <xdr:to>
      <xdr:col>71</xdr:col>
      <xdr:colOff>177800</xdr:colOff>
      <xdr:row>96</xdr:row>
      <xdr:rowOff>166585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0904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121455</xdr:rowOff>
    </xdr:from>
    <xdr:to>
      <xdr:col>85</xdr:col>
      <xdr:colOff>177800</xdr:colOff>
      <xdr:row>96</xdr:row>
      <xdr:rowOff>51605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144332</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6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130835</xdr:rowOff>
    </xdr:from>
    <xdr:to>
      <xdr:col>81</xdr:col>
      <xdr:colOff>101600</xdr:colOff>
      <xdr:row>96</xdr:row>
      <xdr:rowOff>60985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77512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9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98045</xdr:rowOff>
    </xdr:from>
    <xdr:to>
      <xdr:col>76</xdr:col>
      <xdr:colOff>165100</xdr:colOff>
      <xdr:row>97</xdr:row>
      <xdr:rowOff>28195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44722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33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99040</xdr:rowOff>
    </xdr:from>
    <xdr:to>
      <xdr:col>72</xdr:col>
      <xdr:colOff>38100</xdr:colOff>
      <xdr:row>97</xdr:row>
      <xdr:rowOff>29190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5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45717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33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115785</xdr:rowOff>
    </xdr:from>
    <xdr:to>
      <xdr:col>67</xdr:col>
      <xdr:colOff>101600</xdr:colOff>
      <xdr:row>97</xdr:row>
      <xdr:rowOff>45935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62462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35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消防費については、消防組合変更に伴う各種経費増によるものである。</a:t>
          </a:r>
        </a:p>
        <a:p>
          <a:r>
            <a:rPr kumimoji="1" lang="ja-JP" altLang="en-US" sz="1300">
              <a:latin typeface="ＭＳ Ｐゴシック" panose="020B0600070205080204" pitchFamily="50" charset="-128"/>
              <a:ea typeface="ＭＳ Ｐゴシック" panose="020B0600070205080204" pitchFamily="50" charset="-128"/>
            </a:rPr>
            <a:t>商工費については、町民保養センター改修事業終了による減が大きく、衛生費においては、一般廃棄物最終処分場建設事業による増である。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また、本町の行政区域が南北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という広範囲であるため、児童生徒の送迎や給食配送経費（教育費）、消防救急の防災経費が高く、全体的に類似団体平均を上回っている状況である。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年度においては大雪災害や地方交付税の減少に係る財政調整基金の取り崩しを行ったことにより、実質単年度収支が近年平均ベースをやや下回っている状況であり、それ以降については横ばい傾向にある。</a:t>
          </a:r>
        </a:p>
        <a:p>
          <a:r>
            <a:rPr kumimoji="1" lang="ja-JP" altLang="en-US" sz="1400">
              <a:latin typeface="ＭＳ ゴシック" pitchFamily="49" charset="-128"/>
              <a:ea typeface="ＭＳ ゴシック" pitchFamily="49" charset="-128"/>
            </a:rPr>
            <a:t>　今後も地方交付税の動向や地方債の発行状況を注視しながら健全財政に努める。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今年度の連結実質赤字比率も、黒字のため発生していない。構成比率としては、実質黒字比率</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％のうち、</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％を一般会計が占めており、次いで、介護保険特別会計が</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今後も、赤字額が発生しないよう健全な財政運営と企業努力に努める。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729_&#24140;&#21152;&#2086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60.8</v>
          </cell>
          <cell r="BX53">
            <v>63.2</v>
          </cell>
          <cell r="CF53">
            <v>64.099999999999994</v>
          </cell>
          <cell r="CN53">
            <v>65.2</v>
          </cell>
          <cell r="CV53">
            <v>67.099999999999994</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0.6</v>
          </cell>
          <cell r="BX75">
            <v>-0.4</v>
          </cell>
          <cell r="CF75">
            <v>-0.2</v>
          </cell>
          <cell r="CN75">
            <v>1</v>
          </cell>
          <cell r="CV75">
            <v>2.1</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4606539</v>
      </c>
      <c r="BO4" s="426"/>
      <c r="BP4" s="426"/>
      <c r="BQ4" s="426"/>
      <c r="BR4" s="426"/>
      <c r="BS4" s="426"/>
      <c r="BT4" s="426"/>
      <c r="BU4" s="427"/>
      <c r="BV4" s="425">
        <v>4496699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2.2000000000000002</v>
      </c>
      <c r="CU4" s="610"/>
      <c r="CV4" s="610"/>
      <c r="CW4" s="610"/>
      <c r="CX4" s="610"/>
      <c r="CY4" s="610"/>
      <c r="CZ4" s="610"/>
      <c r="DA4" s="611"/>
      <c r="DB4" s="609">
        <v>4.0999999999999996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4552211</v>
      </c>
      <c r="BO5" s="431"/>
      <c r="BP5" s="431"/>
      <c r="BQ5" s="431"/>
      <c r="BR5" s="431"/>
      <c r="BS5" s="431"/>
      <c r="BT5" s="431"/>
      <c r="BU5" s="432"/>
      <c r="BV5" s="430">
        <v>4398765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91.5</v>
      </c>
      <c r="CU5" s="401"/>
      <c r="CV5" s="401"/>
      <c r="CW5" s="401"/>
      <c r="CX5" s="401"/>
      <c r="CY5" s="401"/>
      <c r="CZ5" s="401"/>
      <c r="DA5" s="402"/>
      <c r="DB5" s="400">
        <v>88.4</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54328</v>
      </c>
      <c r="BO6" s="431"/>
      <c r="BP6" s="431"/>
      <c r="BQ6" s="431"/>
      <c r="BR6" s="431"/>
      <c r="BS6" s="431"/>
      <c r="BT6" s="431"/>
      <c r="BU6" s="432"/>
      <c r="BV6" s="430">
        <v>97934</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93.7</v>
      </c>
      <c r="CU6" s="584"/>
      <c r="CV6" s="584"/>
      <c r="CW6" s="584"/>
      <c r="CX6" s="584"/>
      <c r="CY6" s="584"/>
      <c r="CZ6" s="584"/>
      <c r="DA6" s="585"/>
      <c r="DB6" s="583">
        <v>90.7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578</v>
      </c>
      <c r="BO7" s="431"/>
      <c r="BP7" s="431"/>
      <c r="BQ7" s="431"/>
      <c r="BR7" s="431"/>
      <c r="BS7" s="431"/>
      <c r="BT7" s="431"/>
      <c r="BU7" s="432"/>
      <c r="BV7" s="430">
        <v>325</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2403811</v>
      </c>
      <c r="CU7" s="431"/>
      <c r="CV7" s="431"/>
      <c r="CW7" s="431"/>
      <c r="CX7" s="431"/>
      <c r="CY7" s="431"/>
      <c r="CZ7" s="431"/>
      <c r="DA7" s="432"/>
      <c r="DB7" s="430">
        <v>2394038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53750</v>
      </c>
      <c r="BO8" s="431"/>
      <c r="BP8" s="431"/>
      <c r="BQ8" s="431"/>
      <c r="BR8" s="431"/>
      <c r="BS8" s="431"/>
      <c r="BT8" s="431"/>
      <c r="BU8" s="432"/>
      <c r="BV8" s="430">
        <v>97609</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0.11</v>
      </c>
      <c r="CU8" s="544"/>
      <c r="CV8" s="544"/>
      <c r="CW8" s="544"/>
      <c r="CX8" s="544"/>
      <c r="CY8" s="544"/>
      <c r="CZ8" s="544"/>
      <c r="DA8" s="545"/>
      <c r="DB8" s="543">
        <v>0.11</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1370</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-43859</v>
      </c>
      <c r="BO9" s="431"/>
      <c r="BP9" s="431"/>
      <c r="BQ9" s="431"/>
      <c r="BR9" s="431"/>
      <c r="BS9" s="431"/>
      <c r="BT9" s="431"/>
      <c r="BU9" s="432"/>
      <c r="BV9" s="430">
        <v>662</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15.9</v>
      </c>
      <c r="CU9" s="401"/>
      <c r="CV9" s="401"/>
      <c r="CW9" s="401"/>
      <c r="CX9" s="401"/>
      <c r="CY9" s="401"/>
      <c r="CZ9" s="401"/>
      <c r="DA9" s="402"/>
      <c r="DB9" s="400">
        <v>17.399999999999999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1525</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578</v>
      </c>
      <c r="BO10" s="431"/>
      <c r="BP10" s="431"/>
      <c r="BQ10" s="431"/>
      <c r="BR10" s="431"/>
      <c r="BS10" s="431"/>
      <c r="BT10" s="431"/>
      <c r="BU10" s="432"/>
      <c r="BV10" s="430">
        <v>591</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1386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1384</v>
      </c>
      <c r="S13" s="534"/>
      <c r="T13" s="534"/>
      <c r="U13" s="534"/>
      <c r="V13" s="535"/>
      <c r="W13" s="521" t="s">
        <v>137</v>
      </c>
      <c r="X13" s="443"/>
      <c r="Y13" s="443"/>
      <c r="Z13" s="443"/>
      <c r="AA13" s="443"/>
      <c r="AB13" s="444"/>
      <c r="AC13" s="406">
        <v>264</v>
      </c>
      <c r="AD13" s="407"/>
      <c r="AE13" s="407"/>
      <c r="AF13" s="407"/>
      <c r="AG13" s="408"/>
      <c r="AH13" s="406">
        <v>306</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-43281</v>
      </c>
      <c r="BO13" s="431"/>
      <c r="BP13" s="431"/>
      <c r="BQ13" s="431"/>
      <c r="BR13" s="431"/>
      <c r="BS13" s="431"/>
      <c r="BT13" s="431"/>
      <c r="BU13" s="432"/>
      <c r="BV13" s="430">
        <v>-1747</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2.1</v>
      </c>
      <c r="CU13" s="401"/>
      <c r="CV13" s="401"/>
      <c r="CW13" s="401"/>
      <c r="CX13" s="401"/>
      <c r="CY13" s="401"/>
      <c r="CZ13" s="401"/>
      <c r="DA13" s="402"/>
      <c r="DB13" s="400">
        <v>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1447</v>
      </c>
      <c r="S14" s="534"/>
      <c r="T14" s="534"/>
      <c r="U14" s="534"/>
      <c r="V14" s="535"/>
      <c r="W14" s="536"/>
      <c r="X14" s="446"/>
      <c r="Y14" s="446"/>
      <c r="Z14" s="446"/>
      <c r="AA14" s="446"/>
      <c r="AB14" s="447"/>
      <c r="AC14" s="526">
        <v>33.5</v>
      </c>
      <c r="AD14" s="527"/>
      <c r="AE14" s="527"/>
      <c r="AF14" s="527"/>
      <c r="AG14" s="528"/>
      <c r="AH14" s="526">
        <v>35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1445</v>
      </c>
      <c r="S15" s="534"/>
      <c r="T15" s="534"/>
      <c r="U15" s="534"/>
      <c r="V15" s="535"/>
      <c r="W15" s="521" t="s">
        <v>145</v>
      </c>
      <c r="X15" s="443"/>
      <c r="Y15" s="443"/>
      <c r="Z15" s="443"/>
      <c r="AA15" s="443"/>
      <c r="AB15" s="444"/>
      <c r="AC15" s="406">
        <v>81</v>
      </c>
      <c r="AD15" s="407"/>
      <c r="AE15" s="407"/>
      <c r="AF15" s="407"/>
      <c r="AG15" s="408"/>
      <c r="AH15" s="406">
        <v>95</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244876</v>
      </c>
      <c r="BO15" s="426"/>
      <c r="BP15" s="426"/>
      <c r="BQ15" s="426"/>
      <c r="BR15" s="426"/>
      <c r="BS15" s="426"/>
      <c r="BT15" s="426"/>
      <c r="BU15" s="427"/>
      <c r="BV15" s="425">
        <v>240619</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10.3</v>
      </c>
      <c r="AD16" s="527"/>
      <c r="AE16" s="527"/>
      <c r="AF16" s="527"/>
      <c r="AG16" s="528"/>
      <c r="AH16" s="526">
        <v>10.9</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2302949</v>
      </c>
      <c r="BO16" s="431"/>
      <c r="BP16" s="431"/>
      <c r="BQ16" s="431"/>
      <c r="BR16" s="431"/>
      <c r="BS16" s="431"/>
      <c r="BT16" s="431"/>
      <c r="BU16" s="432"/>
      <c r="BV16" s="430">
        <v>2287304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149</v>
      </c>
      <c r="S17" s="519"/>
      <c r="T17" s="519"/>
      <c r="U17" s="519"/>
      <c r="V17" s="520"/>
      <c r="W17" s="521" t="s">
        <v>152</v>
      </c>
      <c r="X17" s="443"/>
      <c r="Y17" s="443"/>
      <c r="Z17" s="443"/>
      <c r="AA17" s="443"/>
      <c r="AB17" s="444"/>
      <c r="AC17" s="406">
        <v>442</v>
      </c>
      <c r="AD17" s="407"/>
      <c r="AE17" s="407"/>
      <c r="AF17" s="407"/>
      <c r="AG17" s="408"/>
      <c r="AH17" s="406">
        <v>474</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287703</v>
      </c>
      <c r="BO17" s="431"/>
      <c r="BP17" s="431"/>
      <c r="BQ17" s="431"/>
      <c r="BR17" s="431"/>
      <c r="BS17" s="431"/>
      <c r="BT17" s="431"/>
      <c r="BU17" s="432"/>
      <c r="BV17" s="430">
        <v>287976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767.04</v>
      </c>
      <c r="M18" s="495"/>
      <c r="N18" s="495"/>
      <c r="O18" s="495"/>
      <c r="P18" s="495"/>
      <c r="Q18" s="495"/>
      <c r="R18" s="496"/>
      <c r="S18" s="496"/>
      <c r="T18" s="496"/>
      <c r="U18" s="496"/>
      <c r="V18" s="497"/>
      <c r="W18" s="511"/>
      <c r="X18" s="512"/>
      <c r="Y18" s="512"/>
      <c r="Z18" s="512"/>
      <c r="AA18" s="512"/>
      <c r="AB18" s="522"/>
      <c r="AC18" s="394">
        <v>56.2</v>
      </c>
      <c r="AD18" s="395"/>
      <c r="AE18" s="395"/>
      <c r="AF18" s="395"/>
      <c r="AG18" s="498"/>
      <c r="AH18" s="394">
        <v>54.2</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2229016</v>
      </c>
      <c r="BO18" s="431"/>
      <c r="BP18" s="431"/>
      <c r="BQ18" s="431"/>
      <c r="BR18" s="431"/>
      <c r="BS18" s="431"/>
      <c r="BT18" s="431"/>
      <c r="BU18" s="432"/>
      <c r="BV18" s="430">
        <v>2122226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2941356</v>
      </c>
      <c r="BO19" s="431"/>
      <c r="BP19" s="431"/>
      <c r="BQ19" s="431"/>
      <c r="BR19" s="431"/>
      <c r="BS19" s="431"/>
      <c r="BT19" s="431"/>
      <c r="BU19" s="432"/>
      <c r="BV19" s="430">
        <v>2751836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667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4786230</v>
      </c>
      <c r="BO23" s="431"/>
      <c r="BP23" s="431"/>
      <c r="BQ23" s="431"/>
      <c r="BR23" s="431"/>
      <c r="BS23" s="431"/>
      <c r="BT23" s="431"/>
      <c r="BU23" s="432"/>
      <c r="BV23" s="430">
        <v>4747547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6900</v>
      </c>
      <c r="R24" s="407"/>
      <c r="S24" s="407"/>
      <c r="T24" s="407"/>
      <c r="U24" s="407"/>
      <c r="V24" s="408"/>
      <c r="W24" s="472"/>
      <c r="X24" s="463"/>
      <c r="Y24" s="464"/>
      <c r="Z24" s="403" t="s">
        <v>168</v>
      </c>
      <c r="AA24" s="404"/>
      <c r="AB24" s="404"/>
      <c r="AC24" s="404"/>
      <c r="AD24" s="404"/>
      <c r="AE24" s="404"/>
      <c r="AF24" s="404"/>
      <c r="AG24" s="405"/>
      <c r="AH24" s="406">
        <v>62</v>
      </c>
      <c r="AI24" s="407"/>
      <c r="AJ24" s="407"/>
      <c r="AK24" s="407"/>
      <c r="AL24" s="408"/>
      <c r="AM24" s="406">
        <v>194804</v>
      </c>
      <c r="AN24" s="407"/>
      <c r="AO24" s="407"/>
      <c r="AP24" s="407"/>
      <c r="AQ24" s="407"/>
      <c r="AR24" s="408"/>
      <c r="AS24" s="406">
        <v>3142</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3603713</v>
      </c>
      <c r="BO24" s="431"/>
      <c r="BP24" s="431"/>
      <c r="BQ24" s="431"/>
      <c r="BR24" s="431"/>
      <c r="BS24" s="431"/>
      <c r="BT24" s="431"/>
      <c r="BU24" s="432"/>
      <c r="BV24" s="430">
        <v>3625018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5800</v>
      </c>
      <c r="R25" s="407"/>
      <c r="S25" s="407"/>
      <c r="T25" s="407"/>
      <c r="U25" s="407"/>
      <c r="V25" s="408"/>
      <c r="W25" s="472"/>
      <c r="X25" s="463"/>
      <c r="Y25" s="464"/>
      <c r="Z25" s="403" t="s">
        <v>171</v>
      </c>
      <c r="AA25" s="404"/>
      <c r="AB25" s="404"/>
      <c r="AC25" s="404"/>
      <c r="AD25" s="404"/>
      <c r="AE25" s="404"/>
      <c r="AF25" s="404"/>
      <c r="AG25" s="405"/>
      <c r="AH25" s="406" t="s">
        <v>127</v>
      </c>
      <c r="AI25" s="407"/>
      <c r="AJ25" s="407"/>
      <c r="AK25" s="407"/>
      <c r="AL25" s="408"/>
      <c r="AM25" s="406" t="s">
        <v>127</v>
      </c>
      <c r="AN25" s="407"/>
      <c r="AO25" s="407"/>
      <c r="AP25" s="407"/>
      <c r="AQ25" s="407"/>
      <c r="AR25" s="408"/>
      <c r="AS25" s="406" t="s">
        <v>127</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145281</v>
      </c>
      <c r="BO25" s="426"/>
      <c r="BP25" s="426"/>
      <c r="BQ25" s="426"/>
      <c r="BR25" s="426"/>
      <c r="BS25" s="426"/>
      <c r="BT25" s="426"/>
      <c r="BU25" s="427"/>
      <c r="BV25" s="425">
        <v>169716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5400</v>
      </c>
      <c r="R26" s="407"/>
      <c r="S26" s="407"/>
      <c r="T26" s="407"/>
      <c r="U26" s="407"/>
      <c r="V26" s="408"/>
      <c r="W26" s="472"/>
      <c r="X26" s="463"/>
      <c r="Y26" s="464"/>
      <c r="Z26" s="403" t="s">
        <v>174</v>
      </c>
      <c r="AA26" s="485"/>
      <c r="AB26" s="485"/>
      <c r="AC26" s="485"/>
      <c r="AD26" s="485"/>
      <c r="AE26" s="485"/>
      <c r="AF26" s="485"/>
      <c r="AG26" s="486"/>
      <c r="AH26" s="406" t="s">
        <v>127</v>
      </c>
      <c r="AI26" s="407"/>
      <c r="AJ26" s="407"/>
      <c r="AK26" s="407"/>
      <c r="AL26" s="408"/>
      <c r="AM26" s="406" t="s">
        <v>127</v>
      </c>
      <c r="AN26" s="407"/>
      <c r="AO26" s="407"/>
      <c r="AP26" s="407"/>
      <c r="AQ26" s="407"/>
      <c r="AR26" s="408"/>
      <c r="AS26" s="406" t="s">
        <v>127</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2540</v>
      </c>
      <c r="R27" s="407"/>
      <c r="S27" s="407"/>
      <c r="T27" s="407"/>
      <c r="U27" s="407"/>
      <c r="V27" s="408"/>
      <c r="W27" s="472"/>
      <c r="X27" s="463"/>
      <c r="Y27" s="464"/>
      <c r="Z27" s="403" t="s">
        <v>177</v>
      </c>
      <c r="AA27" s="404"/>
      <c r="AB27" s="404"/>
      <c r="AC27" s="404"/>
      <c r="AD27" s="404"/>
      <c r="AE27" s="404"/>
      <c r="AF27" s="404"/>
      <c r="AG27" s="405"/>
      <c r="AH27" s="406" t="s">
        <v>127</v>
      </c>
      <c r="AI27" s="407"/>
      <c r="AJ27" s="407"/>
      <c r="AK27" s="407"/>
      <c r="AL27" s="408"/>
      <c r="AM27" s="406" t="s">
        <v>128</v>
      </c>
      <c r="AN27" s="407"/>
      <c r="AO27" s="407"/>
      <c r="AP27" s="407"/>
      <c r="AQ27" s="407"/>
      <c r="AR27" s="408"/>
      <c r="AS27" s="406" t="s">
        <v>127</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94492</v>
      </c>
      <c r="BO27" s="434"/>
      <c r="BP27" s="434"/>
      <c r="BQ27" s="434"/>
      <c r="BR27" s="434"/>
      <c r="BS27" s="434"/>
      <c r="BT27" s="434"/>
      <c r="BU27" s="435"/>
      <c r="BV27" s="433">
        <v>94413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2010</v>
      </c>
      <c r="R28" s="407"/>
      <c r="S28" s="407"/>
      <c r="T28" s="407"/>
      <c r="U28" s="407"/>
      <c r="V28" s="408"/>
      <c r="W28" s="472"/>
      <c r="X28" s="463"/>
      <c r="Y28" s="464"/>
      <c r="Z28" s="403" t="s">
        <v>180</v>
      </c>
      <c r="AA28" s="404"/>
      <c r="AB28" s="404"/>
      <c r="AC28" s="404"/>
      <c r="AD28" s="404"/>
      <c r="AE28" s="404"/>
      <c r="AF28" s="404"/>
      <c r="AG28" s="405"/>
      <c r="AH28" s="406" t="s">
        <v>127</v>
      </c>
      <c r="AI28" s="407"/>
      <c r="AJ28" s="407"/>
      <c r="AK28" s="407"/>
      <c r="AL28" s="408"/>
      <c r="AM28" s="406" t="s">
        <v>127</v>
      </c>
      <c r="AN28" s="407"/>
      <c r="AO28" s="407"/>
      <c r="AP28" s="407"/>
      <c r="AQ28" s="407"/>
      <c r="AR28" s="408"/>
      <c r="AS28" s="406" t="s">
        <v>127</v>
      </c>
      <c r="AT28" s="407"/>
      <c r="AU28" s="407"/>
      <c r="AV28" s="407"/>
      <c r="AW28" s="407"/>
      <c r="AX28" s="409"/>
      <c r="AY28" s="413" t="s">
        <v>181</v>
      </c>
      <c r="AZ28" s="414"/>
      <c r="BA28" s="414"/>
      <c r="BB28" s="415"/>
      <c r="BC28" s="422" t="s">
        <v>47</v>
      </c>
      <c r="BD28" s="423"/>
      <c r="BE28" s="423"/>
      <c r="BF28" s="423"/>
      <c r="BG28" s="423"/>
      <c r="BH28" s="423"/>
      <c r="BI28" s="423"/>
      <c r="BJ28" s="423"/>
      <c r="BK28" s="423"/>
      <c r="BL28" s="423"/>
      <c r="BM28" s="424"/>
      <c r="BN28" s="425">
        <v>735037</v>
      </c>
      <c r="BO28" s="426"/>
      <c r="BP28" s="426"/>
      <c r="BQ28" s="426"/>
      <c r="BR28" s="426"/>
      <c r="BS28" s="426"/>
      <c r="BT28" s="426"/>
      <c r="BU28" s="427"/>
      <c r="BV28" s="425">
        <v>734459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7</v>
      </c>
      <c r="M29" s="407"/>
      <c r="N29" s="407"/>
      <c r="O29" s="407"/>
      <c r="P29" s="408"/>
      <c r="Q29" s="406">
        <v>1680</v>
      </c>
      <c r="R29" s="407"/>
      <c r="S29" s="407"/>
      <c r="T29" s="407"/>
      <c r="U29" s="407"/>
      <c r="V29" s="408"/>
      <c r="W29" s="473"/>
      <c r="X29" s="474"/>
      <c r="Y29" s="475"/>
      <c r="Z29" s="403" t="s">
        <v>183</v>
      </c>
      <c r="AA29" s="404"/>
      <c r="AB29" s="404"/>
      <c r="AC29" s="404"/>
      <c r="AD29" s="404"/>
      <c r="AE29" s="404"/>
      <c r="AF29" s="404"/>
      <c r="AG29" s="405"/>
      <c r="AH29" s="406">
        <v>62</v>
      </c>
      <c r="AI29" s="407"/>
      <c r="AJ29" s="407"/>
      <c r="AK29" s="407"/>
      <c r="AL29" s="408"/>
      <c r="AM29" s="406">
        <v>194804</v>
      </c>
      <c r="AN29" s="407"/>
      <c r="AO29" s="407"/>
      <c r="AP29" s="407"/>
      <c r="AQ29" s="407"/>
      <c r="AR29" s="408"/>
      <c r="AS29" s="406">
        <v>3142</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963599</v>
      </c>
      <c r="BO29" s="431"/>
      <c r="BP29" s="431"/>
      <c r="BQ29" s="431"/>
      <c r="BR29" s="431"/>
      <c r="BS29" s="431"/>
      <c r="BT29" s="431"/>
      <c r="BU29" s="432"/>
      <c r="BV29" s="430">
        <v>989230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95.5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2902270</v>
      </c>
      <c r="BO30" s="434"/>
      <c r="BP30" s="434"/>
      <c r="BQ30" s="434"/>
      <c r="BR30" s="434"/>
      <c r="BS30" s="434"/>
      <c r="BT30" s="434"/>
      <c r="BU30" s="435"/>
      <c r="BV30" s="433">
        <v>2924974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194</v>
      </c>
      <c r="X33" s="392"/>
      <c r="Y33" s="392"/>
      <c r="Z33" s="392"/>
      <c r="AA33" s="392"/>
      <c r="AB33" s="392"/>
      <c r="AC33" s="392"/>
      <c r="AD33" s="392"/>
      <c r="AE33" s="392"/>
      <c r="AF33" s="392"/>
      <c r="AG33" s="392"/>
      <c r="AH33" s="392"/>
      <c r="AI33" s="392"/>
      <c r="AJ33" s="392"/>
      <c r="AK33" s="392"/>
      <c r="AL33" s="216"/>
      <c r="AM33" s="393" t="s">
        <v>192</v>
      </c>
      <c r="AN33" s="393"/>
      <c r="AO33" s="392" t="s">
        <v>193</v>
      </c>
      <c r="AP33" s="392"/>
      <c r="AQ33" s="392"/>
      <c r="AR33" s="392"/>
      <c r="AS33" s="392"/>
      <c r="AT33" s="392"/>
      <c r="AU33" s="392"/>
      <c r="AV33" s="392"/>
      <c r="AW33" s="392"/>
      <c r="AX33" s="392"/>
      <c r="AY33" s="392"/>
      <c r="AZ33" s="392"/>
      <c r="BA33" s="392"/>
      <c r="BB33" s="392"/>
      <c r="BC33" s="392"/>
      <c r="BD33" s="217"/>
      <c r="BE33" s="392" t="s">
        <v>195</v>
      </c>
      <c r="BF33" s="392"/>
      <c r="BG33" s="392" t="s">
        <v>196</v>
      </c>
      <c r="BH33" s="392"/>
      <c r="BI33" s="392"/>
      <c r="BJ33" s="392"/>
      <c r="BK33" s="392"/>
      <c r="BL33" s="392"/>
      <c r="BM33" s="392"/>
      <c r="BN33" s="392"/>
      <c r="BO33" s="392"/>
      <c r="BP33" s="392"/>
      <c r="BQ33" s="392"/>
      <c r="BR33" s="392"/>
      <c r="BS33" s="392"/>
      <c r="BT33" s="392"/>
      <c r="BU33" s="392"/>
      <c r="BV33" s="217"/>
      <c r="BW33" s="393" t="s">
        <v>195</v>
      </c>
      <c r="BX33" s="393"/>
      <c r="BY33" s="392" t="s">
        <v>197</v>
      </c>
      <c r="BZ33" s="392"/>
      <c r="CA33" s="392"/>
      <c r="CB33" s="392"/>
      <c r="CC33" s="392"/>
      <c r="CD33" s="392"/>
      <c r="CE33" s="392"/>
      <c r="CF33" s="392"/>
      <c r="CG33" s="392"/>
      <c r="CH33" s="392"/>
      <c r="CI33" s="392"/>
      <c r="CJ33" s="392"/>
      <c r="CK33" s="392"/>
      <c r="CL33" s="392"/>
      <c r="CM33" s="392"/>
      <c r="CN33" s="216"/>
      <c r="CO33" s="393" t="s">
        <v>192</v>
      </c>
      <c r="CP33" s="393"/>
      <c r="CQ33" s="392" t="s">
        <v>198</v>
      </c>
      <c r="CR33" s="392"/>
      <c r="CS33" s="392"/>
      <c r="CT33" s="392"/>
      <c r="CU33" s="392"/>
      <c r="CV33" s="392"/>
      <c r="CW33" s="392"/>
      <c r="CX33" s="392"/>
      <c r="CY33" s="392"/>
      <c r="CZ33" s="392"/>
      <c r="DA33" s="392"/>
      <c r="DB33" s="392"/>
      <c r="DC33" s="392"/>
      <c r="DD33" s="392"/>
      <c r="DE33" s="392"/>
      <c r="DF33" s="216"/>
      <c r="DG33" s="391" t="s">
        <v>199</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士別地方消防組合</v>
      </c>
      <c r="BZ34" s="388"/>
      <c r="CA34" s="388"/>
      <c r="CB34" s="388"/>
      <c r="CC34" s="388"/>
      <c r="CD34" s="388"/>
      <c r="CE34" s="388"/>
      <c r="CF34" s="388"/>
      <c r="CG34" s="388"/>
      <c r="CH34" s="388"/>
      <c r="CI34" s="388"/>
      <c r="CJ34" s="388"/>
      <c r="CK34" s="388"/>
      <c r="CL34" s="388"/>
      <c r="CM34" s="388"/>
      <c r="CN34" s="214"/>
      <c r="CO34" s="389">
        <f>IF(CQ34="","",MAX(C34:D43,U34:V43,AM34:AN43,BE34:BF43,BW34:BX43)+1)</f>
        <v>10</v>
      </c>
      <c r="CP34" s="389"/>
      <c r="CQ34" s="388" t="str">
        <f>IF('各会計、関係団体の財政状況及び健全化判断比率'!BS7="","",'各会計、関係団体の財政状況及び健全化判断比率'!BS7)</f>
        <v>ほろかない振興公社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奨学資金特別会計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IF('各会計、関係団体の財政状況及び健全化判断比率'!B32="","",'各会計、関係団体の財政状況及び健全化判断比率'!B32)</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上川教育研修センター</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t="str">
        <f t="shared" si="2"/>
        <v/>
      </c>
      <c r="BX36" s="389"/>
      <c r="BY36" s="388" t="str">
        <f>IF('各会計、関係団体の財政状況及び健全化判断比率'!B70="","",'各会計、関係団体の財政状況及び健全化判断比率'!B70)</f>
        <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tiKsr4s8P58d0xT3cDLtzxSyWD7vANjNg4G9W+7OCffQAPnyIn3U6ZtbjWAHdt3JJgOMhhGrvj72vLNUu3zAYw==" saltValue="rSiUw+xwmDS3UpOfEl+3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578</v>
      </c>
      <c r="D34" s="1212"/>
      <c r="E34" s="1213"/>
      <c r="F34" s="32">
        <v>3.17</v>
      </c>
      <c r="G34" s="33">
        <v>3.59</v>
      </c>
      <c r="H34" s="33">
        <v>4.1399999999999997</v>
      </c>
      <c r="I34" s="33">
        <v>4.07</v>
      </c>
      <c r="J34" s="34">
        <v>2.23</v>
      </c>
      <c r="K34" s="22"/>
      <c r="L34" s="22"/>
      <c r="M34" s="22"/>
      <c r="N34" s="22"/>
      <c r="O34" s="22"/>
      <c r="P34" s="22"/>
    </row>
    <row r="35" spans="1:16" ht="39" customHeight="1" x14ac:dyDescent="0.15">
      <c r="A35" s="22"/>
      <c r="B35" s="35"/>
      <c r="C35" s="1206" t="s">
        <v>579</v>
      </c>
      <c r="D35" s="1207"/>
      <c r="E35" s="1208"/>
      <c r="F35" s="36">
        <v>0.47</v>
      </c>
      <c r="G35" s="37">
        <v>0.46</v>
      </c>
      <c r="H35" s="37">
        <v>0.54</v>
      </c>
      <c r="I35" s="37">
        <v>0.24</v>
      </c>
      <c r="J35" s="38">
        <v>0.42</v>
      </c>
      <c r="K35" s="22"/>
      <c r="L35" s="22"/>
      <c r="M35" s="22"/>
      <c r="N35" s="22"/>
      <c r="O35" s="22"/>
      <c r="P35" s="22"/>
    </row>
    <row r="36" spans="1:16" ht="39" customHeight="1" x14ac:dyDescent="0.15">
      <c r="A36" s="22"/>
      <c r="B36" s="35"/>
      <c r="C36" s="1206" t="s">
        <v>580</v>
      </c>
      <c r="D36" s="1207"/>
      <c r="E36" s="1208"/>
      <c r="F36" s="36">
        <v>0.2</v>
      </c>
      <c r="G36" s="37">
        <v>0.03</v>
      </c>
      <c r="H36" s="37">
        <v>0</v>
      </c>
      <c r="I36" s="37">
        <v>0.12</v>
      </c>
      <c r="J36" s="38">
        <v>0.32</v>
      </c>
      <c r="K36" s="22"/>
      <c r="L36" s="22"/>
      <c r="M36" s="22"/>
      <c r="N36" s="22"/>
      <c r="O36" s="22"/>
      <c r="P36" s="22"/>
    </row>
    <row r="37" spans="1:16" ht="39" customHeight="1" x14ac:dyDescent="0.15">
      <c r="A37" s="22"/>
      <c r="B37" s="35"/>
      <c r="C37" s="1206" t="s">
        <v>581</v>
      </c>
      <c r="D37" s="1207"/>
      <c r="E37" s="1208"/>
      <c r="F37" s="36">
        <v>0.01</v>
      </c>
      <c r="G37" s="37">
        <v>0.01</v>
      </c>
      <c r="H37" s="37">
        <v>0</v>
      </c>
      <c r="I37" s="37">
        <v>0</v>
      </c>
      <c r="J37" s="38">
        <v>0</v>
      </c>
      <c r="K37" s="22"/>
      <c r="L37" s="22"/>
      <c r="M37" s="22"/>
      <c r="N37" s="22"/>
      <c r="O37" s="22"/>
      <c r="P37" s="22"/>
    </row>
    <row r="38" spans="1:16" ht="39" customHeight="1" x14ac:dyDescent="0.15">
      <c r="A38" s="22"/>
      <c r="B38" s="35"/>
      <c r="C38" s="1206" t="s">
        <v>582</v>
      </c>
      <c r="D38" s="1207"/>
      <c r="E38" s="1208"/>
      <c r="F38" s="36">
        <v>0</v>
      </c>
      <c r="G38" s="37">
        <v>0</v>
      </c>
      <c r="H38" s="37">
        <v>0</v>
      </c>
      <c r="I38" s="37">
        <v>0</v>
      </c>
      <c r="J38" s="38">
        <v>0</v>
      </c>
      <c r="K38" s="22"/>
      <c r="L38" s="22"/>
      <c r="M38" s="22"/>
      <c r="N38" s="22"/>
      <c r="O38" s="22"/>
      <c r="P38" s="22"/>
    </row>
    <row r="39" spans="1:16" ht="39" customHeight="1" x14ac:dyDescent="0.15">
      <c r="A39" s="22"/>
      <c r="B39" s="35"/>
      <c r="C39" s="1206" t="s">
        <v>583</v>
      </c>
      <c r="D39" s="1207"/>
      <c r="E39" s="1208"/>
      <c r="F39" s="36">
        <v>0</v>
      </c>
      <c r="G39" s="37">
        <v>0</v>
      </c>
      <c r="H39" s="37">
        <v>0</v>
      </c>
      <c r="I39" s="37">
        <v>0</v>
      </c>
      <c r="J39" s="38">
        <v>0</v>
      </c>
      <c r="K39" s="22"/>
      <c r="L39" s="22"/>
      <c r="M39" s="22"/>
      <c r="N39" s="22"/>
      <c r="O39" s="22"/>
      <c r="P39" s="22"/>
    </row>
    <row r="40" spans="1:16" ht="39" customHeight="1" x14ac:dyDescent="0.15">
      <c r="A40" s="22"/>
      <c r="B40" s="35"/>
      <c r="C40" s="1206" t="s">
        <v>584</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585</v>
      </c>
      <c r="D42" s="1207"/>
      <c r="E42" s="1208"/>
      <c r="F42" s="36" t="s">
        <v>527</v>
      </c>
      <c r="G42" s="37" t="s">
        <v>527</v>
      </c>
      <c r="H42" s="37" t="s">
        <v>527</v>
      </c>
      <c r="I42" s="37" t="s">
        <v>527</v>
      </c>
      <c r="J42" s="38" t="s">
        <v>527</v>
      </c>
      <c r="K42" s="22"/>
      <c r="L42" s="22"/>
      <c r="M42" s="22"/>
      <c r="N42" s="22"/>
      <c r="O42" s="22"/>
      <c r="P42" s="22"/>
    </row>
    <row r="43" spans="1:16" ht="39" customHeight="1" thickBot="1" x14ac:dyDescent="0.2">
      <c r="A43" s="22"/>
      <c r="B43" s="40"/>
      <c r="C43" s="1209" t="s">
        <v>586</v>
      </c>
      <c r="D43" s="1210"/>
      <c r="E43" s="1211"/>
      <c r="F43" s="41">
        <v>1.05</v>
      </c>
      <c r="G43" s="42">
        <v>0</v>
      </c>
      <c r="H43" s="42" t="s">
        <v>527</v>
      </c>
      <c r="I43" s="42" t="s">
        <v>527</v>
      </c>
      <c r="J43" s="43" t="s">
        <v>527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HQrWp4T8IfilAEcFjrypcbcj7Esr75Fglc3kIJDt6YHGfiXC4aknNiS6NcQePRpKKc5I76qcZAscxAjah/J1Q==" saltValue="ih4x3vKiJO9y4IpFSkzm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431</v>
      </c>
      <c r="L45" s="60">
        <v>441</v>
      </c>
      <c r="M45" s="60">
        <v>429</v>
      </c>
      <c r="N45" s="60">
        <v>534</v>
      </c>
      <c r="O45" s="61">
        <v>519</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527</v>
      </c>
      <c r="L46" s="64" t="s">
        <v>527</v>
      </c>
      <c r="M46" s="64" t="s">
        <v>527</v>
      </c>
      <c r="N46" s="64" t="s">
        <v>527</v>
      </c>
      <c r="O46" s="65" t="s">
        <v>527</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527</v>
      </c>
      <c r="L47" s="64" t="s">
        <v>527</v>
      </c>
      <c r="M47" s="64" t="s">
        <v>527</v>
      </c>
      <c r="N47" s="64" t="s">
        <v>527</v>
      </c>
      <c r="O47" s="65" t="s">
        <v>527</v>
      </c>
      <c r="P47" s="48"/>
      <c r="Q47" s="48"/>
      <c r="R47" s="48"/>
      <c r="S47" s="48"/>
      <c r="T47" s="48"/>
      <c r="U47" s="48"/>
    </row>
    <row r="48" spans="1:21" ht="30.75" customHeight="1" x14ac:dyDescent="0.15">
      <c r="A48" s="48"/>
      <c r="B48" s="1234"/>
      <c r="C48" s="1235"/>
      <c r="D48" s="62"/>
      <c r="E48" s="1216" t="s">
        <v>14</v>
      </c>
      <c r="F48" s="1216"/>
      <c r="G48" s="1216"/>
      <c r="H48" s="1216"/>
      <c r="I48" s="1216"/>
      <c r="J48" s="1217"/>
      <c r="K48" s="63">
        <v>60</v>
      </c>
      <c r="L48" s="64">
        <v>67</v>
      </c>
      <c r="M48" s="64">
        <v>69</v>
      </c>
      <c r="N48" s="64">
        <v>70</v>
      </c>
      <c r="O48" s="65">
        <v>60</v>
      </c>
      <c r="P48" s="48"/>
      <c r="Q48" s="48"/>
      <c r="R48" s="48"/>
      <c r="S48" s="48"/>
      <c r="T48" s="48"/>
      <c r="U48" s="48"/>
    </row>
    <row r="49" spans="1:21" ht="30.75" customHeight="1" x14ac:dyDescent="0.15">
      <c r="A49" s="48"/>
      <c r="B49" s="1234"/>
      <c r="C49" s="1235"/>
      <c r="D49" s="62"/>
      <c r="E49" s="1216" t="s">
        <v>15</v>
      </c>
      <c r="F49" s="1216"/>
      <c r="G49" s="1216"/>
      <c r="H49" s="1216"/>
      <c r="I49" s="1216"/>
      <c r="J49" s="1217"/>
      <c r="K49" s="63" t="s">
        <v>527</v>
      </c>
      <c r="L49" s="64" t="s">
        <v>527</v>
      </c>
      <c r="M49" s="64" t="s">
        <v>527</v>
      </c>
      <c r="N49" s="64" t="s">
        <v>527</v>
      </c>
      <c r="O49" s="65" t="s">
        <v>527</v>
      </c>
      <c r="P49" s="48"/>
      <c r="Q49" s="48"/>
      <c r="R49" s="48"/>
      <c r="S49" s="48"/>
      <c r="T49" s="48"/>
      <c r="U49" s="48"/>
    </row>
    <row r="50" spans="1:21" ht="30.75" customHeight="1" x14ac:dyDescent="0.15">
      <c r="A50" s="48"/>
      <c r="B50" s="1234"/>
      <c r="C50" s="1235"/>
      <c r="D50" s="62"/>
      <c r="E50" s="1216" t="s">
        <v>16</v>
      </c>
      <c r="F50" s="1216"/>
      <c r="G50" s="1216"/>
      <c r="H50" s="1216"/>
      <c r="I50" s="1216"/>
      <c r="J50" s="1217"/>
      <c r="K50" s="63">
        <v>2</v>
      </c>
      <c r="L50" s="64">
        <v>1</v>
      </c>
      <c r="M50" s="64">
        <v>1</v>
      </c>
      <c r="N50" s="64">
        <v>1</v>
      </c>
      <c r="O50" s="65">
        <v>2</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t="s">
        <v>527</v>
      </c>
      <c r="M51" s="64" t="s">
        <v>527</v>
      </c>
      <c r="N51" s="64">
        <v>0</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519</v>
      </c>
      <c r="L52" s="64">
        <v>520</v>
      </c>
      <c r="M52" s="64">
        <v>478</v>
      </c>
      <c r="N52" s="64">
        <v>558</v>
      </c>
      <c r="O52" s="65">
        <v>527</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-26</v>
      </c>
      <c r="L53" s="69">
        <v>-11</v>
      </c>
      <c r="M53" s="69">
        <v>21</v>
      </c>
      <c r="N53" s="69">
        <v>47</v>
      </c>
      <c r="O53" s="70">
        <v>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WLxeYHvnYOWSQmrXVIH+8cWFyym2nd/CERSAtNrVvSJbo4yc8eJR0aYIern71zQlXiOXBnitpZ4MTGzlGKkRg==" saltValue="lRpBXFHySrIbVYxynIbt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569</v>
      </c>
      <c r="J40" s="100" t="s">
        <v>570</v>
      </c>
      <c r="K40" s="100" t="s">
        <v>571</v>
      </c>
      <c r="L40" s="100" t="s">
        <v>572</v>
      </c>
      <c r="M40" s="101" t="s">
        <v>573</v>
      </c>
    </row>
    <row r="41" spans="2:13" ht="27.75" customHeight="1" x14ac:dyDescent="0.15">
      <c r="B41" s="1252" t="s">
        <v>29</v>
      </c>
      <c r="C41" s="1253"/>
      <c r="D41" s="102"/>
      <c r="E41" s="1254" t="s">
        <v>30</v>
      </c>
      <c r="F41" s="1254"/>
      <c r="G41" s="1254"/>
      <c r="H41" s="1255"/>
      <c r="I41" s="103">
        <v>4783</v>
      </c>
      <c r="J41" s="104">
        <v>4623</v>
      </c>
      <c r="K41" s="104">
        <v>4539</v>
      </c>
      <c r="L41" s="104">
        <v>4748</v>
      </c>
      <c r="M41" s="105">
        <v>4786</v>
      </c>
    </row>
    <row r="42" spans="2:13" ht="27.75" customHeight="1" x14ac:dyDescent="0.15">
      <c r="B42" s="1242"/>
      <c r="C42" s="1243"/>
      <c r="D42" s="106"/>
      <c r="E42" s="1246" t="s">
        <v>31</v>
      </c>
      <c r="F42" s="1246"/>
      <c r="G42" s="1246"/>
      <c r="H42" s="1247"/>
      <c r="I42" s="107" t="s">
        <v>527</v>
      </c>
      <c r="J42" s="108" t="s">
        <v>527</v>
      </c>
      <c r="K42" s="108" t="s">
        <v>527</v>
      </c>
      <c r="L42" s="108" t="s">
        <v>527</v>
      </c>
      <c r="M42" s="109" t="s">
        <v>527</v>
      </c>
    </row>
    <row r="43" spans="2:13" ht="27.75" customHeight="1" x14ac:dyDescent="0.15">
      <c r="B43" s="1242"/>
      <c r="C43" s="1243"/>
      <c r="D43" s="106"/>
      <c r="E43" s="1246" t="s">
        <v>32</v>
      </c>
      <c r="F43" s="1246"/>
      <c r="G43" s="1246"/>
      <c r="H43" s="1247"/>
      <c r="I43" s="107">
        <v>636</v>
      </c>
      <c r="J43" s="108">
        <v>611</v>
      </c>
      <c r="K43" s="108">
        <v>561</v>
      </c>
      <c r="L43" s="108">
        <v>485</v>
      </c>
      <c r="M43" s="109">
        <v>473</v>
      </c>
    </row>
    <row r="44" spans="2:13" ht="27.75" customHeight="1" x14ac:dyDescent="0.15">
      <c r="B44" s="1242"/>
      <c r="C44" s="1243"/>
      <c r="D44" s="106"/>
      <c r="E44" s="1246" t="s">
        <v>33</v>
      </c>
      <c r="F44" s="1246"/>
      <c r="G44" s="1246"/>
      <c r="H44" s="1247"/>
      <c r="I44" s="107" t="s">
        <v>527</v>
      </c>
      <c r="J44" s="108" t="s">
        <v>527</v>
      </c>
      <c r="K44" s="108" t="s">
        <v>527</v>
      </c>
      <c r="L44" s="108" t="s">
        <v>527</v>
      </c>
      <c r="M44" s="109" t="s">
        <v>527</v>
      </c>
    </row>
    <row r="45" spans="2:13" ht="27.75" customHeight="1" x14ac:dyDescent="0.15">
      <c r="B45" s="1242"/>
      <c r="C45" s="1243"/>
      <c r="D45" s="106"/>
      <c r="E45" s="1246" t="s">
        <v>34</v>
      </c>
      <c r="F45" s="1246"/>
      <c r="G45" s="1246"/>
      <c r="H45" s="1247"/>
      <c r="I45" s="107">
        <v>868</v>
      </c>
      <c r="J45" s="108">
        <v>863</v>
      </c>
      <c r="K45" s="108">
        <v>788</v>
      </c>
      <c r="L45" s="108">
        <v>775</v>
      </c>
      <c r="M45" s="109">
        <v>777</v>
      </c>
    </row>
    <row r="46" spans="2:13" ht="27.75" customHeight="1" x14ac:dyDescent="0.15">
      <c r="B46" s="1242"/>
      <c r="C46" s="1243"/>
      <c r="D46" s="110"/>
      <c r="E46" s="1246" t="s">
        <v>35</v>
      </c>
      <c r="F46" s="1246"/>
      <c r="G46" s="1246"/>
      <c r="H46" s="1247"/>
      <c r="I46" s="107" t="s">
        <v>527</v>
      </c>
      <c r="J46" s="108" t="s">
        <v>527</v>
      </c>
      <c r="K46" s="108" t="s">
        <v>527</v>
      </c>
      <c r="L46" s="108" t="s">
        <v>527</v>
      </c>
      <c r="M46" s="109" t="s">
        <v>527</v>
      </c>
    </row>
    <row r="47" spans="2:13" ht="27.75" customHeight="1" x14ac:dyDescent="0.15">
      <c r="B47" s="1242"/>
      <c r="C47" s="1243"/>
      <c r="D47" s="111"/>
      <c r="E47" s="1256" t="s">
        <v>36</v>
      </c>
      <c r="F47" s="1257"/>
      <c r="G47" s="1257"/>
      <c r="H47" s="1258"/>
      <c r="I47" s="107" t="s">
        <v>527</v>
      </c>
      <c r="J47" s="108" t="s">
        <v>527</v>
      </c>
      <c r="K47" s="108" t="s">
        <v>527</v>
      </c>
      <c r="L47" s="108" t="s">
        <v>527</v>
      </c>
      <c r="M47" s="109" t="s">
        <v>527</v>
      </c>
    </row>
    <row r="48" spans="2:13" ht="27.75" customHeight="1" x14ac:dyDescent="0.15">
      <c r="B48" s="1242"/>
      <c r="C48" s="1243"/>
      <c r="D48" s="106"/>
      <c r="E48" s="1246" t="s">
        <v>37</v>
      </c>
      <c r="F48" s="1246"/>
      <c r="G48" s="1246"/>
      <c r="H48" s="1247"/>
      <c r="I48" s="107" t="s">
        <v>527</v>
      </c>
      <c r="J48" s="108" t="s">
        <v>527</v>
      </c>
      <c r="K48" s="108" t="s">
        <v>527</v>
      </c>
      <c r="L48" s="108" t="s">
        <v>527</v>
      </c>
      <c r="M48" s="109" t="s">
        <v>527</v>
      </c>
    </row>
    <row r="49" spans="2:13" ht="27.75" customHeight="1" x14ac:dyDescent="0.15">
      <c r="B49" s="1244"/>
      <c r="C49" s="1245"/>
      <c r="D49" s="106"/>
      <c r="E49" s="1246" t="s">
        <v>38</v>
      </c>
      <c r="F49" s="1246"/>
      <c r="G49" s="1246"/>
      <c r="H49" s="1247"/>
      <c r="I49" s="107" t="s">
        <v>527</v>
      </c>
      <c r="J49" s="108" t="s">
        <v>527</v>
      </c>
      <c r="K49" s="108" t="s">
        <v>527</v>
      </c>
      <c r="L49" s="108" t="s">
        <v>527</v>
      </c>
      <c r="M49" s="109" t="s">
        <v>527</v>
      </c>
    </row>
    <row r="50" spans="2:13" ht="27.75" customHeight="1" x14ac:dyDescent="0.15">
      <c r="B50" s="1240" t="s">
        <v>39</v>
      </c>
      <c r="C50" s="1241"/>
      <c r="D50" s="112"/>
      <c r="E50" s="1246" t="s">
        <v>40</v>
      </c>
      <c r="F50" s="1246"/>
      <c r="G50" s="1246"/>
      <c r="H50" s="1247"/>
      <c r="I50" s="107">
        <v>5054</v>
      </c>
      <c r="J50" s="108">
        <v>5169</v>
      </c>
      <c r="K50" s="108">
        <v>4915</v>
      </c>
      <c r="L50" s="108">
        <v>4918</v>
      </c>
      <c r="M50" s="109">
        <v>4874</v>
      </c>
    </row>
    <row r="51" spans="2:13" ht="27.75" customHeight="1" x14ac:dyDescent="0.15">
      <c r="B51" s="1242"/>
      <c r="C51" s="1243"/>
      <c r="D51" s="106"/>
      <c r="E51" s="1246" t="s">
        <v>41</v>
      </c>
      <c r="F51" s="1246"/>
      <c r="G51" s="1246"/>
      <c r="H51" s="1247"/>
      <c r="I51" s="107">
        <v>574</v>
      </c>
      <c r="J51" s="108">
        <v>510</v>
      </c>
      <c r="K51" s="108">
        <v>470</v>
      </c>
      <c r="L51" s="108">
        <v>388</v>
      </c>
      <c r="M51" s="109">
        <v>314</v>
      </c>
    </row>
    <row r="52" spans="2:13" ht="27.75" customHeight="1" x14ac:dyDescent="0.15">
      <c r="B52" s="1244"/>
      <c r="C52" s="1245"/>
      <c r="D52" s="106"/>
      <c r="E52" s="1246" t="s">
        <v>42</v>
      </c>
      <c r="F52" s="1246"/>
      <c r="G52" s="1246"/>
      <c r="H52" s="1247"/>
      <c r="I52" s="107">
        <v>4116</v>
      </c>
      <c r="J52" s="108">
        <v>4278</v>
      </c>
      <c r="K52" s="108">
        <v>4216</v>
      </c>
      <c r="L52" s="108">
        <v>4105</v>
      </c>
      <c r="M52" s="109">
        <v>4039</v>
      </c>
    </row>
    <row r="53" spans="2:13" ht="27.75" customHeight="1" thickBot="1" x14ac:dyDescent="0.2">
      <c r="B53" s="1248" t="s">
        <v>43</v>
      </c>
      <c r="C53" s="1249"/>
      <c r="D53" s="113"/>
      <c r="E53" s="1250" t="s">
        <v>44</v>
      </c>
      <c r="F53" s="1250"/>
      <c r="G53" s="1250"/>
      <c r="H53" s="1251"/>
      <c r="I53" s="114">
        <v>-3457</v>
      </c>
      <c r="J53" s="115">
        <v>-3860</v>
      </c>
      <c r="K53" s="115">
        <v>-3714</v>
      </c>
      <c r="L53" s="115">
        <v>-3404</v>
      </c>
      <c r="M53" s="116">
        <v>-3191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X17qQ3YzbrIhv5gfqEqhNGVf5qej1PJnVHvZ+yk2XatDnnXmo+D5hWt+9N8hpKjfC+zwmfav2f9Zxn+f9X9Bw==" saltValue="AbojSLL6zutxwC07y2gW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4" sqref="G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47</v>
      </c>
      <c r="D55" s="1267"/>
      <c r="E55" s="1268"/>
      <c r="F55" s="128">
        <v>737</v>
      </c>
      <c r="G55" s="128">
        <v>734</v>
      </c>
      <c r="H55" s="129">
        <v>735</v>
      </c>
    </row>
    <row r="56" spans="2:8" ht="52.5" customHeight="1" x14ac:dyDescent="0.15">
      <c r="B56" s="130"/>
      <c r="C56" s="1269" t="s">
        <v>48</v>
      </c>
      <c r="D56" s="1269"/>
      <c r="E56" s="1270"/>
      <c r="F56" s="131">
        <v>990</v>
      </c>
      <c r="G56" s="131">
        <v>989</v>
      </c>
      <c r="H56" s="132">
        <v>964</v>
      </c>
    </row>
    <row r="57" spans="2:8" ht="53.25" customHeight="1" x14ac:dyDescent="0.15">
      <c r="B57" s="130"/>
      <c r="C57" s="1271" t="s">
        <v>49</v>
      </c>
      <c r="D57" s="1271"/>
      <c r="E57" s="1272"/>
      <c r="F57" s="133">
        <v>2923</v>
      </c>
      <c r="G57" s="133">
        <v>2925</v>
      </c>
      <c r="H57" s="134">
        <v>2902</v>
      </c>
    </row>
    <row r="58" spans="2:8" ht="45.75" customHeight="1" x14ac:dyDescent="0.15">
      <c r="B58" s="135"/>
      <c r="C58" s="1259" t="s">
        <v>593</v>
      </c>
      <c r="D58" s="1260"/>
      <c r="E58" s="1261"/>
      <c r="F58" s="136">
        <v>980</v>
      </c>
      <c r="G58" s="136">
        <v>964</v>
      </c>
      <c r="H58" s="137">
        <v>923</v>
      </c>
    </row>
    <row r="59" spans="2:8" ht="45.75" customHeight="1" x14ac:dyDescent="0.15">
      <c r="B59" s="135"/>
      <c r="C59" s="1259" t="s">
        <v>594</v>
      </c>
      <c r="D59" s="1260"/>
      <c r="E59" s="1261"/>
      <c r="F59" s="136">
        <v>739</v>
      </c>
      <c r="G59" s="136">
        <v>749</v>
      </c>
      <c r="H59" s="137">
        <v>741</v>
      </c>
    </row>
    <row r="60" spans="2:8" ht="45.75" customHeight="1" x14ac:dyDescent="0.15">
      <c r="B60" s="135"/>
      <c r="C60" s="1259" t="s">
        <v>595</v>
      </c>
      <c r="D60" s="1260"/>
      <c r="E60" s="1261"/>
      <c r="F60" s="136">
        <v>628</v>
      </c>
      <c r="G60" s="136">
        <v>621</v>
      </c>
      <c r="H60" s="137">
        <v>614</v>
      </c>
    </row>
    <row r="61" spans="2:8" ht="45.75" customHeight="1" x14ac:dyDescent="0.15">
      <c r="B61" s="135"/>
      <c r="C61" s="1259" t="s">
        <v>596</v>
      </c>
      <c r="D61" s="1260"/>
      <c r="E61" s="1261"/>
      <c r="F61" s="136">
        <v>200</v>
      </c>
      <c r="G61" s="136">
        <v>200</v>
      </c>
      <c r="H61" s="137">
        <v>200</v>
      </c>
    </row>
    <row r="62" spans="2:8" ht="45.75" customHeight="1" thickBot="1" x14ac:dyDescent="0.2">
      <c r="B62" s="138"/>
      <c r="C62" s="1262" t="s">
        <v>597</v>
      </c>
      <c r="D62" s="1263"/>
      <c r="E62" s="1264"/>
      <c r="F62" s="139">
        <v>106</v>
      </c>
      <c r="G62" s="139">
        <v>106</v>
      </c>
      <c r="H62" s="140">
        <v>106</v>
      </c>
    </row>
    <row r="63" spans="2:8" ht="52.5" customHeight="1" thickBot="1" x14ac:dyDescent="0.2">
      <c r="B63" s="141"/>
      <c r="C63" s="1265" t="s">
        <v>50</v>
      </c>
      <c r="D63" s="1265"/>
      <c r="E63" s="1266"/>
      <c r="F63" s="142">
        <v>4650</v>
      </c>
      <c r="G63" s="142">
        <v>4649</v>
      </c>
      <c r="H63" s="143">
        <v>4601</v>
      </c>
    </row>
    <row r="64" spans="2:8" ht="15" customHeight="1" x14ac:dyDescent="0.15"/>
  </sheetData>
  <sheetProtection algorithmName="SHA-512" hashValue="dom927tp3h72+uZmYr5AoEHf142zeACRWgGtqIcZcpseFbN/tLeEVfKMeyRToSqwS1jMp4pkAl9S3um8om65bQ==" saltValue="5RgUX7bx3ZhyxlFUOCoR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6D41F-A501-4EBA-B381-EC43C2E57CE1}">
  <sheetPr>
    <pageSetUpPr fitToPage="1"/>
  </sheetPr>
  <dimension ref="A1:WZM160"/>
  <sheetViews>
    <sheetView showGridLines="0" topLeftCell="A49" zoomScaleNormal="10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569</v>
      </c>
      <c r="BQ50" s="1307"/>
      <c r="BR50" s="1307"/>
      <c r="BS50" s="1307"/>
      <c r="BT50" s="1307"/>
      <c r="BU50" s="1307"/>
      <c r="BV50" s="1307"/>
      <c r="BW50" s="1307"/>
      <c r="BX50" s="1307" t="s">
        <v>570</v>
      </c>
      <c r="BY50" s="1307"/>
      <c r="BZ50" s="1307"/>
      <c r="CA50" s="1307"/>
      <c r="CB50" s="1307"/>
      <c r="CC50" s="1307"/>
      <c r="CD50" s="1307"/>
      <c r="CE50" s="1307"/>
      <c r="CF50" s="1307" t="s">
        <v>571</v>
      </c>
      <c r="CG50" s="1307"/>
      <c r="CH50" s="1307"/>
      <c r="CI50" s="1307"/>
      <c r="CJ50" s="1307"/>
      <c r="CK50" s="1307"/>
      <c r="CL50" s="1307"/>
      <c r="CM50" s="1307"/>
      <c r="CN50" s="1307" t="s">
        <v>572</v>
      </c>
      <c r="CO50" s="1307"/>
      <c r="CP50" s="1307"/>
      <c r="CQ50" s="1307"/>
      <c r="CR50" s="1307"/>
      <c r="CS50" s="1307"/>
      <c r="CT50" s="1307"/>
      <c r="CU50" s="1307"/>
      <c r="CV50" s="1307" t="s">
        <v>573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608</v>
      </c>
      <c r="AO51" s="1311"/>
      <c r="AP51" s="1311"/>
      <c r="AQ51" s="1311"/>
      <c r="AR51" s="1311"/>
      <c r="AS51" s="1311"/>
      <c r="AT51" s="1311"/>
      <c r="AU51" s="1311"/>
      <c r="AV51" s="1311"/>
      <c r="AW51" s="1311"/>
      <c r="AX51" s="1311"/>
      <c r="AY51" s="1311"/>
      <c r="AZ51" s="1311"/>
      <c r="BA51" s="1311"/>
      <c r="BB51" s="1311" t="s">
        <v>609</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610</v>
      </c>
      <c r="BC53" s="1311"/>
      <c r="BD53" s="1311"/>
      <c r="BE53" s="1311"/>
      <c r="BF53" s="1311"/>
      <c r="BG53" s="1311"/>
      <c r="BH53" s="1311"/>
      <c r="BI53" s="1311"/>
      <c r="BJ53" s="1311"/>
      <c r="BK53" s="1311"/>
      <c r="BL53" s="1311"/>
      <c r="BM53" s="1311"/>
      <c r="BN53" s="1311"/>
      <c r="BO53" s="1311"/>
      <c r="BP53" s="1312">
        <v>60.8</v>
      </c>
      <c r="BQ53" s="1312"/>
      <c r="BR53" s="1312"/>
      <c r="BS53" s="1312"/>
      <c r="BT53" s="1312"/>
      <c r="BU53" s="1312"/>
      <c r="BV53" s="1312"/>
      <c r="BW53" s="1312"/>
      <c r="BX53" s="1312">
        <v>63.2</v>
      </c>
      <c r="BY53" s="1312"/>
      <c r="BZ53" s="1312"/>
      <c r="CA53" s="1312"/>
      <c r="CB53" s="1312"/>
      <c r="CC53" s="1312"/>
      <c r="CD53" s="1312"/>
      <c r="CE53" s="1312"/>
      <c r="CF53" s="1312">
        <v>64.099999999999994</v>
      </c>
      <c r="CG53" s="1312"/>
      <c r="CH53" s="1312"/>
      <c r="CI53" s="1312"/>
      <c r="CJ53" s="1312"/>
      <c r="CK53" s="1312"/>
      <c r="CL53" s="1312"/>
      <c r="CM53" s="1312"/>
      <c r="CN53" s="1312">
        <v>65.2</v>
      </c>
      <c r="CO53" s="1312"/>
      <c r="CP53" s="1312"/>
      <c r="CQ53" s="1312"/>
      <c r="CR53" s="1312"/>
      <c r="CS53" s="1312"/>
      <c r="CT53" s="1312"/>
      <c r="CU53" s="1312"/>
      <c r="CV53" s="1312">
        <v>67.099999999999994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611</v>
      </c>
      <c r="AO55" s="1307"/>
      <c r="AP55" s="1307"/>
      <c r="AQ55" s="1307"/>
      <c r="AR55" s="1307"/>
      <c r="AS55" s="1307"/>
      <c r="AT55" s="1307"/>
      <c r="AU55" s="1307"/>
      <c r="AV55" s="1307"/>
      <c r="AW55" s="1307"/>
      <c r="AX55" s="1307"/>
      <c r="AY55" s="1307"/>
      <c r="AZ55" s="1307"/>
      <c r="BA55" s="1307"/>
      <c r="BB55" s="1311" t="s">
        <v>609</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610</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612</v>
      </c>
    </row>
    <row r="64" spans="1:109" x14ac:dyDescent="0.15">
      <c r="B64" s="1282"/>
      <c r="G64" s="1289"/>
      <c r="I64" s="1322"/>
      <c r="J64" s="1322"/>
      <c r="K64" s="1322"/>
      <c r="L64" s="1322"/>
      <c r="M64" s="1322"/>
      <c r="N64" s="1323"/>
      <c r="AM64" s="1289"/>
      <c r="AN64" s="1289" t="s">
        <v>605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569</v>
      </c>
      <c r="BQ72" s="1307"/>
      <c r="BR72" s="1307"/>
      <c r="BS72" s="1307"/>
      <c r="BT72" s="1307"/>
      <c r="BU72" s="1307"/>
      <c r="BV72" s="1307"/>
      <c r="BW72" s="1307"/>
      <c r="BX72" s="1307" t="s">
        <v>570</v>
      </c>
      <c r="BY72" s="1307"/>
      <c r="BZ72" s="1307"/>
      <c r="CA72" s="1307"/>
      <c r="CB72" s="1307"/>
      <c r="CC72" s="1307"/>
      <c r="CD72" s="1307"/>
      <c r="CE72" s="1307"/>
      <c r="CF72" s="1307" t="s">
        <v>571</v>
      </c>
      <c r="CG72" s="1307"/>
      <c r="CH72" s="1307"/>
      <c r="CI72" s="1307"/>
      <c r="CJ72" s="1307"/>
      <c r="CK72" s="1307"/>
      <c r="CL72" s="1307"/>
      <c r="CM72" s="1307"/>
      <c r="CN72" s="1307" t="s">
        <v>572</v>
      </c>
      <c r="CO72" s="1307"/>
      <c r="CP72" s="1307"/>
      <c r="CQ72" s="1307"/>
      <c r="CR72" s="1307"/>
      <c r="CS72" s="1307"/>
      <c r="CT72" s="1307"/>
      <c r="CU72" s="1307"/>
      <c r="CV72" s="1307" t="s">
        <v>573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608</v>
      </c>
      <c r="AO73" s="1311"/>
      <c r="AP73" s="1311"/>
      <c r="AQ73" s="1311"/>
      <c r="AR73" s="1311"/>
      <c r="AS73" s="1311"/>
      <c r="AT73" s="1311"/>
      <c r="AU73" s="1311"/>
      <c r="AV73" s="1311"/>
      <c r="AW73" s="1311"/>
      <c r="AX73" s="1311"/>
      <c r="AY73" s="1311"/>
      <c r="AZ73" s="1311"/>
      <c r="BA73" s="1311"/>
      <c r="BB73" s="1311" t="s">
        <v>609</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614</v>
      </c>
      <c r="BC75" s="1311"/>
      <c r="BD75" s="1311"/>
      <c r="BE75" s="1311"/>
      <c r="BF75" s="1311"/>
      <c r="BG75" s="1311"/>
      <c r="BH75" s="1311"/>
      <c r="BI75" s="1311"/>
      <c r="BJ75" s="1311"/>
      <c r="BK75" s="1311"/>
      <c r="BL75" s="1311"/>
      <c r="BM75" s="1311"/>
      <c r="BN75" s="1311"/>
      <c r="BO75" s="1311"/>
      <c r="BP75" s="1312">
        <v>0.6</v>
      </c>
      <c r="BQ75" s="1312"/>
      <c r="BR75" s="1312"/>
      <c r="BS75" s="1312"/>
      <c r="BT75" s="1312"/>
      <c r="BU75" s="1312"/>
      <c r="BV75" s="1312"/>
      <c r="BW75" s="1312"/>
      <c r="BX75" s="1312">
        <v>-0.4</v>
      </c>
      <c r="BY75" s="1312"/>
      <c r="BZ75" s="1312"/>
      <c r="CA75" s="1312"/>
      <c r="CB75" s="1312"/>
      <c r="CC75" s="1312"/>
      <c r="CD75" s="1312"/>
      <c r="CE75" s="1312"/>
      <c r="CF75" s="1312">
        <v>-0.2</v>
      </c>
      <c r="CG75" s="1312"/>
      <c r="CH75" s="1312"/>
      <c r="CI75" s="1312"/>
      <c r="CJ75" s="1312"/>
      <c r="CK75" s="1312"/>
      <c r="CL75" s="1312"/>
      <c r="CM75" s="1312"/>
      <c r="CN75" s="1312">
        <v>1</v>
      </c>
      <c r="CO75" s="1312"/>
      <c r="CP75" s="1312"/>
      <c r="CQ75" s="1312"/>
      <c r="CR75" s="1312"/>
      <c r="CS75" s="1312"/>
      <c r="CT75" s="1312"/>
      <c r="CU75" s="1312"/>
      <c r="CV75" s="1312">
        <v>2.1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611</v>
      </c>
      <c r="AO77" s="1307"/>
      <c r="AP77" s="1307"/>
      <c r="AQ77" s="1307"/>
      <c r="AR77" s="1307"/>
      <c r="AS77" s="1307"/>
      <c r="AT77" s="1307"/>
      <c r="AU77" s="1307"/>
      <c r="AV77" s="1307"/>
      <c r="AW77" s="1307"/>
      <c r="AX77" s="1307"/>
      <c r="AY77" s="1307"/>
      <c r="AZ77" s="1307"/>
      <c r="BA77" s="1307"/>
      <c r="BB77" s="1311" t="s">
        <v>609</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614</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BHaWfHF7+gKejlI5NlWwEgacxX4ktyehx0SmIo/kyLPgcfcG/+k8Ob9UrwA6obFws/sgrT70ll9tLfROlcuh6Q==" saltValue="UjahSYxfJ+TpWgnaTZnS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4BBBD-8DE3-42A7-8AA3-B7E6607332D5}">
  <sheetPr>
    <pageSetUpPr fitToPage="1"/>
  </sheetPr>
  <dimension ref="A1:DR125"/>
  <sheetViews>
    <sheetView showGridLines="0" topLeftCell="A88"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TWQbY0y7VJMQLgdosMUjJv6oekOsWhFFydpyqxH31nynpTfVmiUTFWD64u3qKzB5BFAptOuw/5psXFSXxKp1IQ==" saltValue="KeL3BRmQGA7u9qOFnHtc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F74DB-8EA1-4D7A-8AC4-EBC6FF962BAF}">
  <sheetPr>
    <pageSetUpPr fitToPage="1"/>
  </sheetPr>
  <dimension ref="A1:DR125"/>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TL+vYyRVy7OSWeLBZbJHN2X1pTqULh5SkEzJOxL2++Xmh2bzA98DxS0KXYu7pfRmdgSuaoMeLrcolnPzqxQsmg==" saltValue="OgiDeGlPpXRC4CqOp9Vc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566</v>
      </c>
      <c r="G2" s="157"/>
      <c r="H2" s="158"/>
    </row>
    <row r="3" spans="1:8" x14ac:dyDescent="0.15">
      <c r="A3" s="154" t="s">
        <v>559</v>
      </c>
      <c r="B3" s="159"/>
      <c r="C3" s="160"/>
      <c r="D3" s="161">
        <v>516554</v>
      </c>
      <c r="E3" s="162"/>
      <c r="F3" s="163">
        <v>291945</v>
      </c>
      <c r="G3" s="164"/>
      <c r="H3" s="165"/>
    </row>
    <row r="4" spans="1:8" x14ac:dyDescent="0.15">
      <c r="A4" s="166"/>
      <c r="B4" s="167"/>
      <c r="C4" s="168"/>
      <c r="D4" s="169">
        <v>310598</v>
      </c>
      <c r="E4" s="170"/>
      <c r="F4" s="171">
        <v>127651</v>
      </c>
      <c r="G4" s="172"/>
      <c r="H4" s="173"/>
    </row>
    <row r="5" spans="1:8" x14ac:dyDescent="0.15">
      <c r="A5" s="154" t="s">
        <v>561</v>
      </c>
      <c r="B5" s="159"/>
      <c r="C5" s="160"/>
      <c r="D5" s="161">
        <v>258485</v>
      </c>
      <c r="E5" s="162"/>
      <c r="F5" s="163">
        <v>291173</v>
      </c>
      <c r="G5" s="164"/>
      <c r="H5" s="165"/>
    </row>
    <row r="6" spans="1:8" x14ac:dyDescent="0.15">
      <c r="A6" s="166"/>
      <c r="B6" s="167"/>
      <c r="C6" s="168"/>
      <c r="D6" s="169">
        <v>138695</v>
      </c>
      <c r="E6" s="170"/>
      <c r="F6" s="171">
        <v>119071</v>
      </c>
      <c r="G6" s="172"/>
      <c r="H6" s="173"/>
    </row>
    <row r="7" spans="1:8" x14ac:dyDescent="0.15">
      <c r="A7" s="154" t="s">
        <v>562</v>
      </c>
      <c r="B7" s="159"/>
      <c r="C7" s="160"/>
      <c r="D7" s="161">
        <v>308223</v>
      </c>
      <c r="E7" s="162"/>
      <c r="F7" s="163">
        <v>271581</v>
      </c>
      <c r="G7" s="164"/>
      <c r="H7" s="165"/>
    </row>
    <row r="8" spans="1:8" x14ac:dyDescent="0.15">
      <c r="A8" s="166"/>
      <c r="B8" s="167"/>
      <c r="C8" s="168"/>
      <c r="D8" s="169">
        <v>201023</v>
      </c>
      <c r="E8" s="170"/>
      <c r="F8" s="171">
        <v>117844</v>
      </c>
      <c r="G8" s="172"/>
      <c r="H8" s="173"/>
    </row>
    <row r="9" spans="1:8" x14ac:dyDescent="0.15">
      <c r="A9" s="154" t="s">
        <v>563</v>
      </c>
      <c r="B9" s="159"/>
      <c r="C9" s="160"/>
      <c r="D9" s="161">
        <v>763146</v>
      </c>
      <c r="E9" s="162"/>
      <c r="F9" s="163">
        <v>268375</v>
      </c>
      <c r="G9" s="164"/>
      <c r="H9" s="165"/>
    </row>
    <row r="10" spans="1:8" x14ac:dyDescent="0.15">
      <c r="A10" s="166"/>
      <c r="B10" s="167"/>
      <c r="C10" s="168"/>
      <c r="D10" s="169">
        <v>261581</v>
      </c>
      <c r="E10" s="170"/>
      <c r="F10" s="171">
        <v>119602</v>
      </c>
      <c r="G10" s="172"/>
      <c r="H10" s="173"/>
    </row>
    <row r="11" spans="1:8" x14ac:dyDescent="0.15">
      <c r="A11" s="154" t="s">
        <v>564</v>
      </c>
      <c r="B11" s="159"/>
      <c r="C11" s="160"/>
      <c r="D11" s="161">
        <v>719081</v>
      </c>
      <c r="E11" s="162"/>
      <c r="F11" s="163">
        <v>301035</v>
      </c>
      <c r="G11" s="164"/>
      <c r="H11" s="165"/>
    </row>
    <row r="12" spans="1:8" x14ac:dyDescent="0.15">
      <c r="A12" s="166"/>
      <c r="B12" s="167"/>
      <c r="C12" s="174"/>
      <c r="D12" s="169">
        <v>179468</v>
      </c>
      <c r="E12" s="170"/>
      <c r="F12" s="171">
        <v>154376</v>
      </c>
      <c r="G12" s="172"/>
      <c r="H12" s="173"/>
    </row>
    <row r="13" spans="1:8" x14ac:dyDescent="0.15">
      <c r="A13" s="154"/>
      <c r="B13" s="159"/>
      <c r="C13" s="175"/>
      <c r="D13" s="176">
        <v>513098</v>
      </c>
      <c r="E13" s="177"/>
      <c r="F13" s="178">
        <v>284822</v>
      </c>
      <c r="G13" s="179"/>
      <c r="H13" s="165"/>
    </row>
    <row r="14" spans="1:8" x14ac:dyDescent="0.15">
      <c r="A14" s="166"/>
      <c r="B14" s="167"/>
      <c r="C14" s="168"/>
      <c r="D14" s="169">
        <v>218273</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3.17</v>
      </c>
      <c r="C19" s="180">
        <f>ROUND(VALUE(SUBSTITUTE(実質収支比率等に係る経年分析!G$48,"▲","-")),2)</f>
        <v>3.59</v>
      </c>
      <c r="D19" s="180">
        <f>ROUND(VALUE(SUBSTITUTE(実質収支比率等に係る経年分析!H$48,"▲","-")),2)</f>
        <v>4.1399999999999997</v>
      </c>
      <c r="E19" s="180">
        <f>ROUND(VALUE(SUBSTITUTE(実質収支比率等に係る経年分析!I$48,"▲","-")),2)</f>
        <v>4.08</v>
      </c>
      <c r="F19" s="180">
        <f>ROUND(VALUE(SUBSTITUTE(実質収支比率等に係る経年分析!J$48,"▲","-")),2)</f>
        <v>2.2400000000000002</v>
      </c>
    </row>
    <row r="20" spans="1:11" x14ac:dyDescent="0.15">
      <c r="A20" s="180" t="s">
        <v>54</v>
      </c>
      <c r="B20" s="180">
        <f>ROUND(VALUE(SUBSTITUTE(実質収支比率等に係る経年分析!F$47,"▲","-")),2)</f>
        <v>72.52</v>
      </c>
      <c r="C20" s="180">
        <f>ROUND(VALUE(SUBSTITUTE(実質収支比率等に係る経年分析!G$47,"▲","-")),2)</f>
        <v>38.69</v>
      </c>
      <c r="D20" s="180">
        <f>ROUND(VALUE(SUBSTITUTE(実質収支比率等に係る経年分析!H$47,"▲","-")),2)</f>
        <v>31.48</v>
      </c>
      <c r="E20" s="180">
        <f>ROUND(VALUE(SUBSTITUTE(実質収支比率等に係る経年分析!I$47,"▲","-")),2)</f>
        <v>30.68</v>
      </c>
      <c r="F20" s="180">
        <f>ROUND(VALUE(SUBSTITUTE(実質収支比率等に係る経年分析!J$47,"▲","-")),2)</f>
        <v>30.58</v>
      </c>
    </row>
    <row r="21" spans="1:11" x14ac:dyDescent="0.15">
      <c r="A21" s="180" t="s">
        <v>55</v>
      </c>
      <c r="B21" s="180">
        <f>IF(ISNUMBER(VALUE(SUBSTITUTE(実質収支比率等に係る経年分析!F$49,"▲","-"))),ROUND(VALUE(SUBSTITUTE(実質収支比率等に係る経年分析!F$49,"▲","-")),2),NA())</f>
        <v>9.66</v>
      </c>
      <c r="C21" s="180">
        <f>IF(ISNUMBER(VALUE(SUBSTITUTE(実質収支比率等に係る経年分析!G$49,"▲","-"))),ROUND(VALUE(SUBSTITUTE(実質収支比率等に係る経年分析!G$49,"▲","-")),2),NA())</f>
        <v>-35.68</v>
      </c>
      <c r="D21" s="180">
        <f>IF(ISNUMBER(VALUE(SUBSTITUTE(実質収支比率等に係る経年分析!H$49,"▲","-"))),ROUND(VALUE(SUBSTITUTE(実質収支比率等に係る経年分析!H$49,"▲","-")),2),NA())</f>
        <v>-9.01</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-1.8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奨学資金特別会計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519</v>
      </c>
      <c r="E42" s="182"/>
      <c r="F42" s="182"/>
      <c r="G42" s="182">
        <f>'実質公債費比率（分子）の構造'!L$52</f>
        <v>520</v>
      </c>
      <c r="H42" s="182"/>
      <c r="I42" s="182"/>
      <c r="J42" s="182">
        <f>'実質公債費比率（分子）の構造'!M$52</f>
        <v>478</v>
      </c>
      <c r="K42" s="182"/>
      <c r="L42" s="182"/>
      <c r="M42" s="182">
        <f>'実質公債費比率（分子）の構造'!N$52</f>
        <v>558</v>
      </c>
      <c r="N42" s="182"/>
      <c r="O42" s="182"/>
      <c r="P42" s="182">
        <f>'実質公債費比率（分子）の構造'!O$52</f>
        <v>527</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60</v>
      </c>
      <c r="C46" s="182"/>
      <c r="D46" s="182"/>
      <c r="E46" s="182">
        <f>'実質公債費比率（分子）の構造'!L$48</f>
        <v>67</v>
      </c>
      <c r="F46" s="182"/>
      <c r="G46" s="182"/>
      <c r="H46" s="182">
        <f>'実質公債費比率（分子）の構造'!M$48</f>
        <v>69</v>
      </c>
      <c r="I46" s="182"/>
      <c r="J46" s="182"/>
      <c r="K46" s="182">
        <f>'実質公債費比率（分子）の構造'!N$48</f>
        <v>70</v>
      </c>
      <c r="L46" s="182"/>
      <c r="M46" s="182"/>
      <c r="N46" s="182">
        <f>'実質公債費比率（分子）の構造'!O$48</f>
        <v>60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431</v>
      </c>
      <c r="C49" s="182"/>
      <c r="D49" s="182"/>
      <c r="E49" s="182">
        <f>'実質公債費比率（分子）の構造'!L$45</f>
        <v>441</v>
      </c>
      <c r="F49" s="182"/>
      <c r="G49" s="182"/>
      <c r="H49" s="182">
        <f>'実質公債費比率（分子）の構造'!M$45</f>
        <v>429</v>
      </c>
      <c r="I49" s="182"/>
      <c r="J49" s="182"/>
      <c r="K49" s="182">
        <f>'実質公債費比率（分子）の構造'!N$45</f>
        <v>534</v>
      </c>
      <c r="L49" s="182"/>
      <c r="M49" s="182"/>
      <c r="N49" s="182">
        <f>'実質公債費比率（分子）の構造'!O$45</f>
        <v>519</v>
      </c>
      <c r="O49" s="182"/>
      <c r="P49" s="182"/>
    </row>
    <row r="50" spans="1:16" x14ac:dyDescent="0.15">
      <c r="A50" s="182" t="s">
        <v>70</v>
      </c>
      <c r="B50" s="182" t="e">
        <f>NA()</f>
        <v>#N/A</v>
      </c>
      <c r="C50" s="182">
        <f>IF(ISNUMBER('実質公債費比率（分子）の構造'!K$53),'実質公債費比率（分子）の構造'!K$53,NA())</f>
        <v>-26</v>
      </c>
      <c r="D50" s="182" t="e">
        <f>NA()</f>
        <v>#N/A</v>
      </c>
      <c r="E50" s="182" t="e">
        <f>NA()</f>
        <v>#N/A</v>
      </c>
      <c r="F50" s="182">
        <f>IF(ISNUMBER('実質公債費比率（分子）の構造'!L$53),'実質公債費比率（分子）の構造'!L$53,NA())</f>
        <v>-11</v>
      </c>
      <c r="G50" s="182" t="e">
        <f>NA()</f>
        <v>#N/A</v>
      </c>
      <c r="H50" s="182" t="e">
        <f>NA()</f>
        <v>#N/A</v>
      </c>
      <c r="I50" s="182">
        <f>IF(ISNUMBER('実質公債費比率（分子）の構造'!M$53),'実質公債費比率（分子）の構造'!M$53,NA())</f>
        <v>21</v>
      </c>
      <c r="J50" s="182" t="e">
        <f>NA()</f>
        <v>#N/A</v>
      </c>
      <c r="K50" s="182" t="e">
        <f>NA()</f>
        <v>#N/A</v>
      </c>
      <c r="L50" s="182">
        <f>IF(ISNUMBER('実質公債費比率（分子）の構造'!N$53),'実質公債費比率（分子）の構造'!N$53,NA())</f>
        <v>47</v>
      </c>
      <c r="M50" s="182" t="e">
        <f>NA()</f>
        <v>#N/A</v>
      </c>
      <c r="N50" s="182" t="e">
        <f>NA()</f>
        <v>#N/A</v>
      </c>
      <c r="O50" s="182">
        <f>IF(ISNUMBER('実質公債費比率（分子）の構造'!O$53),'実質公債費比率（分子）の構造'!O$53,NA())</f>
        <v>54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4116</v>
      </c>
      <c r="E56" s="181"/>
      <c r="F56" s="181"/>
      <c r="G56" s="181">
        <f>'将来負担比率（分子）の構造'!J$52</f>
        <v>4278</v>
      </c>
      <c r="H56" s="181"/>
      <c r="I56" s="181"/>
      <c r="J56" s="181">
        <f>'将来負担比率（分子）の構造'!K$52</f>
        <v>4216</v>
      </c>
      <c r="K56" s="181"/>
      <c r="L56" s="181"/>
      <c r="M56" s="181">
        <f>'将来負担比率（分子）の構造'!L$52</f>
        <v>4105</v>
      </c>
      <c r="N56" s="181"/>
      <c r="O56" s="181"/>
      <c r="P56" s="181">
        <f>'将来負担比率（分子）の構造'!M$52</f>
        <v>4039</v>
      </c>
    </row>
    <row r="57" spans="1:16" x14ac:dyDescent="0.15">
      <c r="A57" s="181" t="s">
        <v>41</v>
      </c>
      <c r="B57" s="181"/>
      <c r="C57" s="181"/>
      <c r="D57" s="181">
        <f>'将来負担比率（分子）の構造'!I$51</f>
        <v>574</v>
      </c>
      <c r="E57" s="181"/>
      <c r="F57" s="181"/>
      <c r="G57" s="181">
        <f>'将来負担比率（分子）の構造'!J$51</f>
        <v>510</v>
      </c>
      <c r="H57" s="181"/>
      <c r="I57" s="181"/>
      <c r="J57" s="181">
        <f>'将来負担比率（分子）の構造'!K$51</f>
        <v>470</v>
      </c>
      <c r="K57" s="181"/>
      <c r="L57" s="181"/>
      <c r="M57" s="181">
        <f>'将来負担比率（分子）の構造'!L$51</f>
        <v>388</v>
      </c>
      <c r="N57" s="181"/>
      <c r="O57" s="181"/>
      <c r="P57" s="181">
        <f>'将来負担比率（分子）の構造'!M$51</f>
        <v>314</v>
      </c>
    </row>
    <row r="58" spans="1:16" x14ac:dyDescent="0.15">
      <c r="A58" s="181" t="s">
        <v>40</v>
      </c>
      <c r="B58" s="181"/>
      <c r="C58" s="181"/>
      <c r="D58" s="181">
        <f>'将来負担比率（分子）の構造'!I$50</f>
        <v>5054</v>
      </c>
      <c r="E58" s="181"/>
      <c r="F58" s="181"/>
      <c r="G58" s="181">
        <f>'将来負担比率（分子）の構造'!J$50</f>
        <v>5169</v>
      </c>
      <c r="H58" s="181"/>
      <c r="I58" s="181"/>
      <c r="J58" s="181">
        <f>'将来負担比率（分子）の構造'!K$50</f>
        <v>4915</v>
      </c>
      <c r="K58" s="181"/>
      <c r="L58" s="181"/>
      <c r="M58" s="181">
        <f>'将来負担比率（分子）の構造'!L$50</f>
        <v>4918</v>
      </c>
      <c r="N58" s="181"/>
      <c r="O58" s="181"/>
      <c r="P58" s="181">
        <f>'将来負担比率（分子）の構造'!M$50</f>
        <v>4874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868</v>
      </c>
      <c r="C62" s="181"/>
      <c r="D62" s="181"/>
      <c r="E62" s="181">
        <f>'将来負担比率（分子）の構造'!J$45</f>
        <v>863</v>
      </c>
      <c r="F62" s="181"/>
      <c r="G62" s="181"/>
      <c r="H62" s="181">
        <f>'将来負担比率（分子）の構造'!K$45</f>
        <v>788</v>
      </c>
      <c r="I62" s="181"/>
      <c r="J62" s="181"/>
      <c r="K62" s="181">
        <f>'将来負担比率（分子）の構造'!L$45</f>
        <v>775</v>
      </c>
      <c r="L62" s="181"/>
      <c r="M62" s="181"/>
      <c r="N62" s="181">
        <f>'将来負担比率（分子）の構造'!M$45</f>
        <v>777</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636</v>
      </c>
      <c r="C64" s="181"/>
      <c r="D64" s="181"/>
      <c r="E64" s="181">
        <f>'将来負担比率（分子）の構造'!J$43</f>
        <v>611</v>
      </c>
      <c r="F64" s="181"/>
      <c r="G64" s="181"/>
      <c r="H64" s="181">
        <f>'将来負担比率（分子）の構造'!K$43</f>
        <v>561</v>
      </c>
      <c r="I64" s="181"/>
      <c r="J64" s="181"/>
      <c r="K64" s="181">
        <f>'将来負担比率（分子）の構造'!L$43</f>
        <v>485</v>
      </c>
      <c r="L64" s="181"/>
      <c r="M64" s="181"/>
      <c r="N64" s="181">
        <f>'将来負担比率（分子）の構造'!M$43</f>
        <v>473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4783</v>
      </c>
      <c r="C66" s="181"/>
      <c r="D66" s="181"/>
      <c r="E66" s="181">
        <f>'将来負担比率（分子）の構造'!J$41</f>
        <v>4623</v>
      </c>
      <c r="F66" s="181"/>
      <c r="G66" s="181"/>
      <c r="H66" s="181">
        <f>'将来負担比率（分子）の構造'!K$41</f>
        <v>4539</v>
      </c>
      <c r="I66" s="181"/>
      <c r="J66" s="181"/>
      <c r="K66" s="181">
        <f>'将来負担比率（分子）の構造'!L$41</f>
        <v>4748</v>
      </c>
      <c r="L66" s="181"/>
      <c r="M66" s="181"/>
      <c r="N66" s="181">
        <f>'将来負担比率（分子）の構造'!M$41</f>
        <v>4786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737</v>
      </c>
      <c r="C72" s="185">
        <f>基金残高に係る経年分析!G55</f>
        <v>734</v>
      </c>
      <c r="D72" s="185">
        <f>基金残高に係る経年分析!H55</f>
        <v>735</v>
      </c>
    </row>
    <row r="73" spans="1:16" x14ac:dyDescent="0.15">
      <c r="A73" s="184" t="s">
        <v>77</v>
      </c>
      <c r="B73" s="185">
        <f>基金残高に係る経年分析!F56</f>
        <v>990</v>
      </c>
      <c r="C73" s="185">
        <f>基金残高に係る経年分析!G56</f>
        <v>989</v>
      </c>
      <c r="D73" s="185">
        <f>基金残高に係る経年分析!H56</f>
        <v>964</v>
      </c>
    </row>
    <row r="74" spans="1:16" x14ac:dyDescent="0.15">
      <c r="A74" s="184" t="s">
        <v>78</v>
      </c>
      <c r="B74" s="185">
        <f>基金残高に係る経年分析!F57</f>
        <v>2923</v>
      </c>
      <c r="C74" s="185">
        <f>基金残高に係る経年分析!G57</f>
        <v>2925</v>
      </c>
      <c r="D74" s="185">
        <f>基金残高に係る経年分析!H57</f>
        <v>2902</v>
      </c>
    </row>
  </sheetData>
  <sheetProtection algorithmName="SHA-512" hashValue="eEFqnfXXXUE6O6okPR5T7E9rlKbidNX0bNx/IN+BRfh7coSXjz1N/l8ZeGC8h+QS9Yz8BdjTmgSd3BwRSX3c0w==" saltValue="/Q+FqetFzMMCdEO0nQov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8"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208</v>
      </c>
      <c r="DI1" s="762"/>
      <c r="DJ1" s="762"/>
      <c r="DK1" s="762"/>
      <c r="DL1" s="762"/>
      <c r="DM1" s="762"/>
      <c r="DN1" s="763"/>
      <c r="DO1" s="226"/>
      <c r="DP1" s="761" t="s">
        <v>209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214</v>
      </c>
      <c r="S4" s="704"/>
      <c r="T4" s="704"/>
      <c r="U4" s="704"/>
      <c r="V4" s="704"/>
      <c r="W4" s="704"/>
      <c r="X4" s="704"/>
      <c r="Y4" s="705"/>
      <c r="Z4" s="703" t="s">
        <v>215</v>
      </c>
      <c r="AA4" s="704"/>
      <c r="AB4" s="704"/>
      <c r="AC4" s="705"/>
      <c r="AD4" s="703" t="s">
        <v>216</v>
      </c>
      <c r="AE4" s="704"/>
      <c r="AF4" s="704"/>
      <c r="AG4" s="704"/>
      <c r="AH4" s="704"/>
      <c r="AI4" s="704"/>
      <c r="AJ4" s="704"/>
      <c r="AK4" s="705"/>
      <c r="AL4" s="703" t="s">
        <v>215</v>
      </c>
      <c r="AM4" s="704"/>
      <c r="AN4" s="704"/>
      <c r="AO4" s="705"/>
      <c r="AP4" s="764" t="s">
        <v>217</v>
      </c>
      <c r="AQ4" s="764"/>
      <c r="AR4" s="764"/>
      <c r="AS4" s="764"/>
      <c r="AT4" s="764"/>
      <c r="AU4" s="764"/>
      <c r="AV4" s="764"/>
      <c r="AW4" s="764"/>
      <c r="AX4" s="764"/>
      <c r="AY4" s="764"/>
      <c r="AZ4" s="764"/>
      <c r="BA4" s="764"/>
      <c r="BB4" s="764"/>
      <c r="BC4" s="764"/>
      <c r="BD4" s="764"/>
      <c r="BE4" s="764"/>
      <c r="BF4" s="764"/>
      <c r="BG4" s="764" t="s">
        <v>218</v>
      </c>
      <c r="BH4" s="764"/>
      <c r="BI4" s="764"/>
      <c r="BJ4" s="764"/>
      <c r="BK4" s="764"/>
      <c r="BL4" s="764"/>
      <c r="BM4" s="764"/>
      <c r="BN4" s="764"/>
      <c r="BO4" s="764" t="s">
        <v>215</v>
      </c>
      <c r="BP4" s="764"/>
      <c r="BQ4" s="764"/>
      <c r="BR4" s="764"/>
      <c r="BS4" s="764" t="s">
        <v>219</v>
      </c>
      <c r="BT4" s="764"/>
      <c r="BU4" s="764"/>
      <c r="BV4" s="764"/>
      <c r="BW4" s="764"/>
      <c r="BX4" s="764"/>
      <c r="BY4" s="764"/>
      <c r="BZ4" s="764"/>
      <c r="CA4" s="764"/>
      <c r="CB4" s="764"/>
      <c r="CD4" s="746" t="s">
        <v>220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221</v>
      </c>
      <c r="C5" s="711"/>
      <c r="D5" s="711"/>
      <c r="E5" s="711"/>
      <c r="F5" s="711"/>
      <c r="G5" s="711"/>
      <c r="H5" s="711"/>
      <c r="I5" s="711"/>
      <c r="J5" s="711"/>
      <c r="K5" s="711"/>
      <c r="L5" s="711"/>
      <c r="M5" s="711"/>
      <c r="N5" s="711"/>
      <c r="O5" s="711"/>
      <c r="P5" s="711"/>
      <c r="Q5" s="712"/>
      <c r="R5" s="697">
        <v>184847</v>
      </c>
      <c r="S5" s="698"/>
      <c r="T5" s="698"/>
      <c r="U5" s="698"/>
      <c r="V5" s="698"/>
      <c r="W5" s="698"/>
      <c r="X5" s="698"/>
      <c r="Y5" s="741"/>
      <c r="Z5" s="759">
        <v>4</v>
      </c>
      <c r="AA5" s="759"/>
      <c r="AB5" s="759"/>
      <c r="AC5" s="759"/>
      <c r="AD5" s="760">
        <v>184847</v>
      </c>
      <c r="AE5" s="760"/>
      <c r="AF5" s="760"/>
      <c r="AG5" s="760"/>
      <c r="AH5" s="760"/>
      <c r="AI5" s="760"/>
      <c r="AJ5" s="760"/>
      <c r="AK5" s="760"/>
      <c r="AL5" s="742">
        <v>7.8</v>
      </c>
      <c r="AM5" s="715"/>
      <c r="AN5" s="715"/>
      <c r="AO5" s="743"/>
      <c r="AP5" s="710" t="s">
        <v>222</v>
      </c>
      <c r="AQ5" s="711"/>
      <c r="AR5" s="711"/>
      <c r="AS5" s="711"/>
      <c r="AT5" s="711"/>
      <c r="AU5" s="711"/>
      <c r="AV5" s="711"/>
      <c r="AW5" s="711"/>
      <c r="AX5" s="711"/>
      <c r="AY5" s="711"/>
      <c r="AZ5" s="711"/>
      <c r="BA5" s="711"/>
      <c r="BB5" s="711"/>
      <c r="BC5" s="711"/>
      <c r="BD5" s="711"/>
      <c r="BE5" s="711"/>
      <c r="BF5" s="712"/>
      <c r="BG5" s="642">
        <v>182929</v>
      </c>
      <c r="BH5" s="643"/>
      <c r="BI5" s="643"/>
      <c r="BJ5" s="643"/>
      <c r="BK5" s="643"/>
      <c r="BL5" s="643"/>
      <c r="BM5" s="643"/>
      <c r="BN5" s="644"/>
      <c r="BO5" s="675">
        <v>99</v>
      </c>
      <c r="BP5" s="675"/>
      <c r="BQ5" s="675"/>
      <c r="BR5" s="675"/>
      <c r="BS5" s="676">
        <v>2030</v>
      </c>
      <c r="BT5" s="676"/>
      <c r="BU5" s="676"/>
      <c r="BV5" s="676"/>
      <c r="BW5" s="676"/>
      <c r="BX5" s="676"/>
      <c r="BY5" s="676"/>
      <c r="BZ5" s="676"/>
      <c r="CA5" s="676"/>
      <c r="CB5" s="730"/>
      <c r="CD5" s="746" t="s">
        <v>217</v>
      </c>
      <c r="CE5" s="747"/>
      <c r="CF5" s="747"/>
      <c r="CG5" s="747"/>
      <c r="CH5" s="747"/>
      <c r="CI5" s="747"/>
      <c r="CJ5" s="747"/>
      <c r="CK5" s="747"/>
      <c r="CL5" s="747"/>
      <c r="CM5" s="747"/>
      <c r="CN5" s="747"/>
      <c r="CO5" s="747"/>
      <c r="CP5" s="747"/>
      <c r="CQ5" s="748"/>
      <c r="CR5" s="746" t="s">
        <v>223</v>
      </c>
      <c r="CS5" s="747"/>
      <c r="CT5" s="747"/>
      <c r="CU5" s="747"/>
      <c r="CV5" s="747"/>
      <c r="CW5" s="747"/>
      <c r="CX5" s="747"/>
      <c r="CY5" s="748"/>
      <c r="CZ5" s="746" t="s">
        <v>215</v>
      </c>
      <c r="DA5" s="747"/>
      <c r="DB5" s="747"/>
      <c r="DC5" s="748"/>
      <c r="DD5" s="746" t="s">
        <v>224</v>
      </c>
      <c r="DE5" s="747"/>
      <c r="DF5" s="747"/>
      <c r="DG5" s="747"/>
      <c r="DH5" s="747"/>
      <c r="DI5" s="747"/>
      <c r="DJ5" s="747"/>
      <c r="DK5" s="747"/>
      <c r="DL5" s="747"/>
      <c r="DM5" s="747"/>
      <c r="DN5" s="747"/>
      <c r="DO5" s="747"/>
      <c r="DP5" s="748"/>
      <c r="DQ5" s="746" t="s">
        <v>225</v>
      </c>
      <c r="DR5" s="747"/>
      <c r="DS5" s="747"/>
      <c r="DT5" s="747"/>
      <c r="DU5" s="747"/>
      <c r="DV5" s="747"/>
      <c r="DW5" s="747"/>
      <c r="DX5" s="747"/>
      <c r="DY5" s="747"/>
      <c r="DZ5" s="747"/>
      <c r="EA5" s="747"/>
      <c r="EB5" s="747"/>
      <c r="EC5" s="748"/>
    </row>
    <row r="6" spans="2:143" ht="11.25" customHeight="1" x14ac:dyDescent="0.15">
      <c r="B6" s="639" t="s">
        <v>226</v>
      </c>
      <c r="C6" s="640"/>
      <c r="D6" s="640"/>
      <c r="E6" s="640"/>
      <c r="F6" s="640"/>
      <c r="G6" s="640"/>
      <c r="H6" s="640"/>
      <c r="I6" s="640"/>
      <c r="J6" s="640"/>
      <c r="K6" s="640"/>
      <c r="L6" s="640"/>
      <c r="M6" s="640"/>
      <c r="N6" s="640"/>
      <c r="O6" s="640"/>
      <c r="P6" s="640"/>
      <c r="Q6" s="641"/>
      <c r="R6" s="642">
        <v>76950</v>
      </c>
      <c r="S6" s="643"/>
      <c r="T6" s="643"/>
      <c r="U6" s="643"/>
      <c r="V6" s="643"/>
      <c r="W6" s="643"/>
      <c r="X6" s="643"/>
      <c r="Y6" s="644"/>
      <c r="Z6" s="675">
        <v>1.7</v>
      </c>
      <c r="AA6" s="675"/>
      <c r="AB6" s="675"/>
      <c r="AC6" s="675"/>
      <c r="AD6" s="676">
        <v>76950</v>
      </c>
      <c r="AE6" s="676"/>
      <c r="AF6" s="676"/>
      <c r="AG6" s="676"/>
      <c r="AH6" s="676"/>
      <c r="AI6" s="676"/>
      <c r="AJ6" s="676"/>
      <c r="AK6" s="676"/>
      <c r="AL6" s="645">
        <v>3.2</v>
      </c>
      <c r="AM6" s="646"/>
      <c r="AN6" s="646"/>
      <c r="AO6" s="677"/>
      <c r="AP6" s="639" t="s">
        <v>227</v>
      </c>
      <c r="AQ6" s="640"/>
      <c r="AR6" s="640"/>
      <c r="AS6" s="640"/>
      <c r="AT6" s="640"/>
      <c r="AU6" s="640"/>
      <c r="AV6" s="640"/>
      <c r="AW6" s="640"/>
      <c r="AX6" s="640"/>
      <c r="AY6" s="640"/>
      <c r="AZ6" s="640"/>
      <c r="BA6" s="640"/>
      <c r="BB6" s="640"/>
      <c r="BC6" s="640"/>
      <c r="BD6" s="640"/>
      <c r="BE6" s="640"/>
      <c r="BF6" s="641"/>
      <c r="BG6" s="642">
        <v>182929</v>
      </c>
      <c r="BH6" s="643"/>
      <c r="BI6" s="643"/>
      <c r="BJ6" s="643"/>
      <c r="BK6" s="643"/>
      <c r="BL6" s="643"/>
      <c r="BM6" s="643"/>
      <c r="BN6" s="644"/>
      <c r="BO6" s="675">
        <v>99</v>
      </c>
      <c r="BP6" s="675"/>
      <c r="BQ6" s="675"/>
      <c r="BR6" s="675"/>
      <c r="BS6" s="676">
        <v>2030</v>
      </c>
      <c r="BT6" s="676"/>
      <c r="BU6" s="676"/>
      <c r="BV6" s="676"/>
      <c r="BW6" s="676"/>
      <c r="BX6" s="676"/>
      <c r="BY6" s="676"/>
      <c r="BZ6" s="676"/>
      <c r="CA6" s="676"/>
      <c r="CB6" s="730"/>
      <c r="CD6" s="700" t="s">
        <v>228</v>
      </c>
      <c r="CE6" s="701"/>
      <c r="CF6" s="701"/>
      <c r="CG6" s="701"/>
      <c r="CH6" s="701"/>
      <c r="CI6" s="701"/>
      <c r="CJ6" s="701"/>
      <c r="CK6" s="701"/>
      <c r="CL6" s="701"/>
      <c r="CM6" s="701"/>
      <c r="CN6" s="701"/>
      <c r="CO6" s="701"/>
      <c r="CP6" s="701"/>
      <c r="CQ6" s="702"/>
      <c r="CR6" s="642">
        <v>52434</v>
      </c>
      <c r="CS6" s="643"/>
      <c r="CT6" s="643"/>
      <c r="CU6" s="643"/>
      <c r="CV6" s="643"/>
      <c r="CW6" s="643"/>
      <c r="CX6" s="643"/>
      <c r="CY6" s="644"/>
      <c r="CZ6" s="742">
        <v>1.2</v>
      </c>
      <c r="DA6" s="715"/>
      <c r="DB6" s="715"/>
      <c r="DC6" s="745"/>
      <c r="DD6" s="648" t="s">
        <v>229</v>
      </c>
      <c r="DE6" s="643"/>
      <c r="DF6" s="643"/>
      <c r="DG6" s="643"/>
      <c r="DH6" s="643"/>
      <c r="DI6" s="643"/>
      <c r="DJ6" s="643"/>
      <c r="DK6" s="643"/>
      <c r="DL6" s="643"/>
      <c r="DM6" s="643"/>
      <c r="DN6" s="643"/>
      <c r="DO6" s="643"/>
      <c r="DP6" s="644"/>
      <c r="DQ6" s="648">
        <v>52434</v>
      </c>
      <c r="DR6" s="643"/>
      <c r="DS6" s="643"/>
      <c r="DT6" s="643"/>
      <c r="DU6" s="643"/>
      <c r="DV6" s="643"/>
      <c r="DW6" s="643"/>
      <c r="DX6" s="643"/>
      <c r="DY6" s="643"/>
      <c r="DZ6" s="643"/>
      <c r="EA6" s="643"/>
      <c r="EB6" s="643"/>
      <c r="EC6" s="689"/>
    </row>
    <row r="7" spans="2:143" ht="11.25" customHeight="1" x14ac:dyDescent="0.15">
      <c r="B7" s="639" t="s">
        <v>230</v>
      </c>
      <c r="C7" s="640"/>
      <c r="D7" s="640"/>
      <c r="E7" s="640"/>
      <c r="F7" s="640"/>
      <c r="G7" s="640"/>
      <c r="H7" s="640"/>
      <c r="I7" s="640"/>
      <c r="J7" s="640"/>
      <c r="K7" s="640"/>
      <c r="L7" s="640"/>
      <c r="M7" s="640"/>
      <c r="N7" s="640"/>
      <c r="O7" s="640"/>
      <c r="P7" s="640"/>
      <c r="Q7" s="641"/>
      <c r="R7" s="642">
        <v>179</v>
      </c>
      <c r="S7" s="643"/>
      <c r="T7" s="643"/>
      <c r="U7" s="643"/>
      <c r="V7" s="643"/>
      <c r="W7" s="643"/>
      <c r="X7" s="643"/>
      <c r="Y7" s="644"/>
      <c r="Z7" s="675">
        <v>0</v>
      </c>
      <c r="AA7" s="675"/>
      <c r="AB7" s="675"/>
      <c r="AC7" s="675"/>
      <c r="AD7" s="676">
        <v>179</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99905</v>
      </c>
      <c r="BH7" s="643"/>
      <c r="BI7" s="643"/>
      <c r="BJ7" s="643"/>
      <c r="BK7" s="643"/>
      <c r="BL7" s="643"/>
      <c r="BM7" s="643"/>
      <c r="BN7" s="644"/>
      <c r="BO7" s="675">
        <v>54</v>
      </c>
      <c r="BP7" s="675"/>
      <c r="BQ7" s="675"/>
      <c r="BR7" s="675"/>
      <c r="BS7" s="676">
        <v>2030</v>
      </c>
      <c r="BT7" s="676"/>
      <c r="BU7" s="676"/>
      <c r="BV7" s="676"/>
      <c r="BW7" s="676"/>
      <c r="BX7" s="676"/>
      <c r="BY7" s="676"/>
      <c r="BZ7" s="676"/>
      <c r="CA7" s="676"/>
      <c r="CB7" s="730"/>
      <c r="CD7" s="681" t="s">
        <v>232</v>
      </c>
      <c r="CE7" s="682"/>
      <c r="CF7" s="682"/>
      <c r="CG7" s="682"/>
      <c r="CH7" s="682"/>
      <c r="CI7" s="682"/>
      <c r="CJ7" s="682"/>
      <c r="CK7" s="682"/>
      <c r="CL7" s="682"/>
      <c r="CM7" s="682"/>
      <c r="CN7" s="682"/>
      <c r="CO7" s="682"/>
      <c r="CP7" s="682"/>
      <c r="CQ7" s="683"/>
      <c r="CR7" s="642">
        <v>674572</v>
      </c>
      <c r="CS7" s="643"/>
      <c r="CT7" s="643"/>
      <c r="CU7" s="643"/>
      <c r="CV7" s="643"/>
      <c r="CW7" s="643"/>
      <c r="CX7" s="643"/>
      <c r="CY7" s="644"/>
      <c r="CZ7" s="675">
        <v>14.8</v>
      </c>
      <c r="DA7" s="675"/>
      <c r="DB7" s="675"/>
      <c r="DC7" s="675"/>
      <c r="DD7" s="648">
        <v>54235</v>
      </c>
      <c r="DE7" s="643"/>
      <c r="DF7" s="643"/>
      <c r="DG7" s="643"/>
      <c r="DH7" s="643"/>
      <c r="DI7" s="643"/>
      <c r="DJ7" s="643"/>
      <c r="DK7" s="643"/>
      <c r="DL7" s="643"/>
      <c r="DM7" s="643"/>
      <c r="DN7" s="643"/>
      <c r="DO7" s="643"/>
      <c r="DP7" s="644"/>
      <c r="DQ7" s="648">
        <v>445728</v>
      </c>
      <c r="DR7" s="643"/>
      <c r="DS7" s="643"/>
      <c r="DT7" s="643"/>
      <c r="DU7" s="643"/>
      <c r="DV7" s="643"/>
      <c r="DW7" s="643"/>
      <c r="DX7" s="643"/>
      <c r="DY7" s="643"/>
      <c r="DZ7" s="643"/>
      <c r="EA7" s="643"/>
      <c r="EB7" s="643"/>
      <c r="EC7" s="689"/>
    </row>
    <row r="8" spans="2:143" ht="11.25" customHeight="1" x14ac:dyDescent="0.15">
      <c r="B8" s="639" t="s">
        <v>233</v>
      </c>
      <c r="C8" s="640"/>
      <c r="D8" s="640"/>
      <c r="E8" s="640"/>
      <c r="F8" s="640"/>
      <c r="G8" s="640"/>
      <c r="H8" s="640"/>
      <c r="I8" s="640"/>
      <c r="J8" s="640"/>
      <c r="K8" s="640"/>
      <c r="L8" s="640"/>
      <c r="M8" s="640"/>
      <c r="N8" s="640"/>
      <c r="O8" s="640"/>
      <c r="P8" s="640"/>
      <c r="Q8" s="641"/>
      <c r="R8" s="642">
        <v>426</v>
      </c>
      <c r="S8" s="643"/>
      <c r="T8" s="643"/>
      <c r="U8" s="643"/>
      <c r="V8" s="643"/>
      <c r="W8" s="643"/>
      <c r="X8" s="643"/>
      <c r="Y8" s="644"/>
      <c r="Z8" s="675">
        <v>0</v>
      </c>
      <c r="AA8" s="675"/>
      <c r="AB8" s="675"/>
      <c r="AC8" s="675"/>
      <c r="AD8" s="676">
        <v>426</v>
      </c>
      <c r="AE8" s="676"/>
      <c r="AF8" s="676"/>
      <c r="AG8" s="676"/>
      <c r="AH8" s="676"/>
      <c r="AI8" s="676"/>
      <c r="AJ8" s="676"/>
      <c r="AK8" s="676"/>
      <c r="AL8" s="645">
        <v>0</v>
      </c>
      <c r="AM8" s="646"/>
      <c r="AN8" s="646"/>
      <c r="AO8" s="677"/>
      <c r="AP8" s="639" t="s">
        <v>234</v>
      </c>
      <c r="AQ8" s="640"/>
      <c r="AR8" s="640"/>
      <c r="AS8" s="640"/>
      <c r="AT8" s="640"/>
      <c r="AU8" s="640"/>
      <c r="AV8" s="640"/>
      <c r="AW8" s="640"/>
      <c r="AX8" s="640"/>
      <c r="AY8" s="640"/>
      <c r="AZ8" s="640"/>
      <c r="BA8" s="640"/>
      <c r="BB8" s="640"/>
      <c r="BC8" s="640"/>
      <c r="BD8" s="640"/>
      <c r="BE8" s="640"/>
      <c r="BF8" s="641"/>
      <c r="BG8" s="642">
        <v>2594</v>
      </c>
      <c r="BH8" s="643"/>
      <c r="BI8" s="643"/>
      <c r="BJ8" s="643"/>
      <c r="BK8" s="643"/>
      <c r="BL8" s="643"/>
      <c r="BM8" s="643"/>
      <c r="BN8" s="644"/>
      <c r="BO8" s="675">
        <v>1.4</v>
      </c>
      <c r="BP8" s="675"/>
      <c r="BQ8" s="675"/>
      <c r="BR8" s="675"/>
      <c r="BS8" s="648" t="s">
        <v>235</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408971</v>
      </c>
      <c r="CS8" s="643"/>
      <c r="CT8" s="643"/>
      <c r="CU8" s="643"/>
      <c r="CV8" s="643"/>
      <c r="CW8" s="643"/>
      <c r="CX8" s="643"/>
      <c r="CY8" s="644"/>
      <c r="CZ8" s="675">
        <v>9</v>
      </c>
      <c r="DA8" s="675"/>
      <c r="DB8" s="675"/>
      <c r="DC8" s="675"/>
      <c r="DD8" s="648">
        <v>45</v>
      </c>
      <c r="DE8" s="643"/>
      <c r="DF8" s="643"/>
      <c r="DG8" s="643"/>
      <c r="DH8" s="643"/>
      <c r="DI8" s="643"/>
      <c r="DJ8" s="643"/>
      <c r="DK8" s="643"/>
      <c r="DL8" s="643"/>
      <c r="DM8" s="643"/>
      <c r="DN8" s="643"/>
      <c r="DO8" s="643"/>
      <c r="DP8" s="644"/>
      <c r="DQ8" s="648">
        <v>292003</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505</v>
      </c>
      <c r="S9" s="643"/>
      <c r="T9" s="643"/>
      <c r="U9" s="643"/>
      <c r="V9" s="643"/>
      <c r="W9" s="643"/>
      <c r="X9" s="643"/>
      <c r="Y9" s="644"/>
      <c r="Z9" s="675">
        <v>0</v>
      </c>
      <c r="AA9" s="675"/>
      <c r="AB9" s="675"/>
      <c r="AC9" s="675"/>
      <c r="AD9" s="676">
        <v>505</v>
      </c>
      <c r="AE9" s="676"/>
      <c r="AF9" s="676"/>
      <c r="AG9" s="676"/>
      <c r="AH9" s="676"/>
      <c r="AI9" s="676"/>
      <c r="AJ9" s="676"/>
      <c r="AK9" s="676"/>
      <c r="AL9" s="645">
        <v>0</v>
      </c>
      <c r="AM9" s="646"/>
      <c r="AN9" s="646"/>
      <c r="AO9" s="677"/>
      <c r="AP9" s="639" t="s">
        <v>238</v>
      </c>
      <c r="AQ9" s="640"/>
      <c r="AR9" s="640"/>
      <c r="AS9" s="640"/>
      <c r="AT9" s="640"/>
      <c r="AU9" s="640"/>
      <c r="AV9" s="640"/>
      <c r="AW9" s="640"/>
      <c r="AX9" s="640"/>
      <c r="AY9" s="640"/>
      <c r="AZ9" s="640"/>
      <c r="BA9" s="640"/>
      <c r="BB9" s="640"/>
      <c r="BC9" s="640"/>
      <c r="BD9" s="640"/>
      <c r="BE9" s="640"/>
      <c r="BF9" s="641"/>
      <c r="BG9" s="642">
        <v>87111</v>
      </c>
      <c r="BH9" s="643"/>
      <c r="BI9" s="643"/>
      <c r="BJ9" s="643"/>
      <c r="BK9" s="643"/>
      <c r="BL9" s="643"/>
      <c r="BM9" s="643"/>
      <c r="BN9" s="644"/>
      <c r="BO9" s="675">
        <v>47.1</v>
      </c>
      <c r="BP9" s="675"/>
      <c r="BQ9" s="675"/>
      <c r="BR9" s="675"/>
      <c r="BS9" s="648" t="s">
        <v>235</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718612</v>
      </c>
      <c r="CS9" s="643"/>
      <c r="CT9" s="643"/>
      <c r="CU9" s="643"/>
      <c r="CV9" s="643"/>
      <c r="CW9" s="643"/>
      <c r="CX9" s="643"/>
      <c r="CY9" s="644"/>
      <c r="CZ9" s="675">
        <v>15.8</v>
      </c>
      <c r="DA9" s="675"/>
      <c r="DB9" s="675"/>
      <c r="DC9" s="675"/>
      <c r="DD9" s="648">
        <v>395948</v>
      </c>
      <c r="DE9" s="643"/>
      <c r="DF9" s="643"/>
      <c r="DG9" s="643"/>
      <c r="DH9" s="643"/>
      <c r="DI9" s="643"/>
      <c r="DJ9" s="643"/>
      <c r="DK9" s="643"/>
      <c r="DL9" s="643"/>
      <c r="DM9" s="643"/>
      <c r="DN9" s="643"/>
      <c r="DO9" s="643"/>
      <c r="DP9" s="644"/>
      <c r="DQ9" s="648">
        <v>222161</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229</v>
      </c>
      <c r="S10" s="643"/>
      <c r="T10" s="643"/>
      <c r="U10" s="643"/>
      <c r="V10" s="643"/>
      <c r="W10" s="643"/>
      <c r="X10" s="643"/>
      <c r="Y10" s="644"/>
      <c r="Z10" s="675" t="s">
        <v>127</v>
      </c>
      <c r="AA10" s="675"/>
      <c r="AB10" s="675"/>
      <c r="AC10" s="675"/>
      <c r="AD10" s="676" t="s">
        <v>229</v>
      </c>
      <c r="AE10" s="676"/>
      <c r="AF10" s="676"/>
      <c r="AG10" s="676"/>
      <c r="AH10" s="676"/>
      <c r="AI10" s="676"/>
      <c r="AJ10" s="676"/>
      <c r="AK10" s="676"/>
      <c r="AL10" s="645" t="s">
        <v>229</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4650</v>
      </c>
      <c r="BH10" s="643"/>
      <c r="BI10" s="643"/>
      <c r="BJ10" s="643"/>
      <c r="BK10" s="643"/>
      <c r="BL10" s="643"/>
      <c r="BM10" s="643"/>
      <c r="BN10" s="644"/>
      <c r="BO10" s="675">
        <v>2.5</v>
      </c>
      <c r="BP10" s="675"/>
      <c r="BQ10" s="675"/>
      <c r="BR10" s="675"/>
      <c r="BS10" s="648">
        <v>775</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175</v>
      </c>
      <c r="CS10" s="643"/>
      <c r="CT10" s="643"/>
      <c r="CU10" s="643"/>
      <c r="CV10" s="643"/>
      <c r="CW10" s="643"/>
      <c r="CX10" s="643"/>
      <c r="CY10" s="644"/>
      <c r="CZ10" s="675">
        <v>0</v>
      </c>
      <c r="DA10" s="675"/>
      <c r="DB10" s="675"/>
      <c r="DC10" s="675"/>
      <c r="DD10" s="648" t="s">
        <v>235</v>
      </c>
      <c r="DE10" s="643"/>
      <c r="DF10" s="643"/>
      <c r="DG10" s="643"/>
      <c r="DH10" s="643"/>
      <c r="DI10" s="643"/>
      <c r="DJ10" s="643"/>
      <c r="DK10" s="643"/>
      <c r="DL10" s="643"/>
      <c r="DM10" s="643"/>
      <c r="DN10" s="643"/>
      <c r="DO10" s="643"/>
      <c r="DP10" s="644"/>
      <c r="DQ10" s="648">
        <v>174</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35724</v>
      </c>
      <c r="S11" s="643"/>
      <c r="T11" s="643"/>
      <c r="U11" s="643"/>
      <c r="V11" s="643"/>
      <c r="W11" s="643"/>
      <c r="X11" s="643"/>
      <c r="Y11" s="644"/>
      <c r="Z11" s="645">
        <v>0.8</v>
      </c>
      <c r="AA11" s="646"/>
      <c r="AB11" s="646"/>
      <c r="AC11" s="647"/>
      <c r="AD11" s="648">
        <v>35724</v>
      </c>
      <c r="AE11" s="643"/>
      <c r="AF11" s="643"/>
      <c r="AG11" s="643"/>
      <c r="AH11" s="643"/>
      <c r="AI11" s="643"/>
      <c r="AJ11" s="643"/>
      <c r="AK11" s="644"/>
      <c r="AL11" s="645">
        <v>1.5</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5550</v>
      </c>
      <c r="BH11" s="643"/>
      <c r="BI11" s="643"/>
      <c r="BJ11" s="643"/>
      <c r="BK11" s="643"/>
      <c r="BL11" s="643"/>
      <c r="BM11" s="643"/>
      <c r="BN11" s="644"/>
      <c r="BO11" s="675">
        <v>3</v>
      </c>
      <c r="BP11" s="675"/>
      <c r="BQ11" s="675"/>
      <c r="BR11" s="675"/>
      <c r="BS11" s="648">
        <v>1255</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592211</v>
      </c>
      <c r="CS11" s="643"/>
      <c r="CT11" s="643"/>
      <c r="CU11" s="643"/>
      <c r="CV11" s="643"/>
      <c r="CW11" s="643"/>
      <c r="CX11" s="643"/>
      <c r="CY11" s="644"/>
      <c r="CZ11" s="675">
        <v>13</v>
      </c>
      <c r="DA11" s="675"/>
      <c r="DB11" s="675"/>
      <c r="DC11" s="675"/>
      <c r="DD11" s="648">
        <v>169393</v>
      </c>
      <c r="DE11" s="643"/>
      <c r="DF11" s="643"/>
      <c r="DG11" s="643"/>
      <c r="DH11" s="643"/>
      <c r="DI11" s="643"/>
      <c r="DJ11" s="643"/>
      <c r="DK11" s="643"/>
      <c r="DL11" s="643"/>
      <c r="DM11" s="643"/>
      <c r="DN11" s="643"/>
      <c r="DO11" s="643"/>
      <c r="DP11" s="644"/>
      <c r="DQ11" s="648">
        <v>252641</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t="s">
        <v>229</v>
      </c>
      <c r="S12" s="643"/>
      <c r="T12" s="643"/>
      <c r="U12" s="643"/>
      <c r="V12" s="643"/>
      <c r="W12" s="643"/>
      <c r="X12" s="643"/>
      <c r="Y12" s="644"/>
      <c r="Z12" s="675" t="s">
        <v>229</v>
      </c>
      <c r="AA12" s="675"/>
      <c r="AB12" s="675"/>
      <c r="AC12" s="675"/>
      <c r="AD12" s="676" t="s">
        <v>229</v>
      </c>
      <c r="AE12" s="676"/>
      <c r="AF12" s="676"/>
      <c r="AG12" s="676"/>
      <c r="AH12" s="676"/>
      <c r="AI12" s="676"/>
      <c r="AJ12" s="676"/>
      <c r="AK12" s="676"/>
      <c r="AL12" s="645" t="s">
        <v>235</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73382</v>
      </c>
      <c r="BH12" s="643"/>
      <c r="BI12" s="643"/>
      <c r="BJ12" s="643"/>
      <c r="BK12" s="643"/>
      <c r="BL12" s="643"/>
      <c r="BM12" s="643"/>
      <c r="BN12" s="644"/>
      <c r="BO12" s="675">
        <v>39.700000000000003</v>
      </c>
      <c r="BP12" s="675"/>
      <c r="BQ12" s="675"/>
      <c r="BR12" s="675"/>
      <c r="BS12" s="648" t="s">
        <v>229</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218626</v>
      </c>
      <c r="CS12" s="643"/>
      <c r="CT12" s="643"/>
      <c r="CU12" s="643"/>
      <c r="CV12" s="643"/>
      <c r="CW12" s="643"/>
      <c r="CX12" s="643"/>
      <c r="CY12" s="644"/>
      <c r="CZ12" s="675">
        <v>4.8</v>
      </c>
      <c r="DA12" s="675"/>
      <c r="DB12" s="675"/>
      <c r="DC12" s="675"/>
      <c r="DD12" s="648">
        <v>9998</v>
      </c>
      <c r="DE12" s="643"/>
      <c r="DF12" s="643"/>
      <c r="DG12" s="643"/>
      <c r="DH12" s="643"/>
      <c r="DI12" s="643"/>
      <c r="DJ12" s="643"/>
      <c r="DK12" s="643"/>
      <c r="DL12" s="643"/>
      <c r="DM12" s="643"/>
      <c r="DN12" s="643"/>
      <c r="DO12" s="643"/>
      <c r="DP12" s="644"/>
      <c r="DQ12" s="648">
        <v>183477</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229</v>
      </c>
      <c r="S13" s="643"/>
      <c r="T13" s="643"/>
      <c r="U13" s="643"/>
      <c r="V13" s="643"/>
      <c r="W13" s="643"/>
      <c r="X13" s="643"/>
      <c r="Y13" s="644"/>
      <c r="Z13" s="675" t="s">
        <v>229</v>
      </c>
      <c r="AA13" s="675"/>
      <c r="AB13" s="675"/>
      <c r="AC13" s="675"/>
      <c r="AD13" s="676" t="s">
        <v>235</v>
      </c>
      <c r="AE13" s="676"/>
      <c r="AF13" s="676"/>
      <c r="AG13" s="676"/>
      <c r="AH13" s="676"/>
      <c r="AI13" s="676"/>
      <c r="AJ13" s="676"/>
      <c r="AK13" s="676"/>
      <c r="AL13" s="645" t="s">
        <v>250</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68621</v>
      </c>
      <c r="BH13" s="643"/>
      <c r="BI13" s="643"/>
      <c r="BJ13" s="643"/>
      <c r="BK13" s="643"/>
      <c r="BL13" s="643"/>
      <c r="BM13" s="643"/>
      <c r="BN13" s="644"/>
      <c r="BO13" s="675">
        <v>37.1</v>
      </c>
      <c r="BP13" s="675"/>
      <c r="BQ13" s="675"/>
      <c r="BR13" s="675"/>
      <c r="BS13" s="648" t="s">
        <v>229</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614838</v>
      </c>
      <c r="CS13" s="643"/>
      <c r="CT13" s="643"/>
      <c r="CU13" s="643"/>
      <c r="CV13" s="643"/>
      <c r="CW13" s="643"/>
      <c r="CX13" s="643"/>
      <c r="CY13" s="644"/>
      <c r="CZ13" s="675">
        <v>13.5</v>
      </c>
      <c r="DA13" s="675"/>
      <c r="DB13" s="675"/>
      <c r="DC13" s="675"/>
      <c r="DD13" s="648">
        <v>217651</v>
      </c>
      <c r="DE13" s="643"/>
      <c r="DF13" s="643"/>
      <c r="DG13" s="643"/>
      <c r="DH13" s="643"/>
      <c r="DI13" s="643"/>
      <c r="DJ13" s="643"/>
      <c r="DK13" s="643"/>
      <c r="DL13" s="643"/>
      <c r="DM13" s="643"/>
      <c r="DN13" s="643"/>
      <c r="DO13" s="643"/>
      <c r="DP13" s="644"/>
      <c r="DQ13" s="648">
        <v>380753</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229</v>
      </c>
      <c r="S14" s="643"/>
      <c r="T14" s="643"/>
      <c r="U14" s="643"/>
      <c r="V14" s="643"/>
      <c r="W14" s="643"/>
      <c r="X14" s="643"/>
      <c r="Y14" s="644"/>
      <c r="Z14" s="675" t="s">
        <v>229</v>
      </c>
      <c r="AA14" s="675"/>
      <c r="AB14" s="675"/>
      <c r="AC14" s="675"/>
      <c r="AD14" s="676" t="s">
        <v>229</v>
      </c>
      <c r="AE14" s="676"/>
      <c r="AF14" s="676"/>
      <c r="AG14" s="676"/>
      <c r="AH14" s="676"/>
      <c r="AI14" s="676"/>
      <c r="AJ14" s="676"/>
      <c r="AK14" s="676"/>
      <c r="AL14" s="645" t="s">
        <v>229</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4921</v>
      </c>
      <c r="BH14" s="643"/>
      <c r="BI14" s="643"/>
      <c r="BJ14" s="643"/>
      <c r="BK14" s="643"/>
      <c r="BL14" s="643"/>
      <c r="BM14" s="643"/>
      <c r="BN14" s="644"/>
      <c r="BO14" s="675">
        <v>2.7</v>
      </c>
      <c r="BP14" s="675"/>
      <c r="BQ14" s="675"/>
      <c r="BR14" s="675"/>
      <c r="BS14" s="648" t="s">
        <v>229</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204593</v>
      </c>
      <c r="CS14" s="643"/>
      <c r="CT14" s="643"/>
      <c r="CU14" s="643"/>
      <c r="CV14" s="643"/>
      <c r="CW14" s="643"/>
      <c r="CX14" s="643"/>
      <c r="CY14" s="644"/>
      <c r="CZ14" s="675">
        <v>4.5</v>
      </c>
      <c r="DA14" s="675"/>
      <c r="DB14" s="675"/>
      <c r="DC14" s="675"/>
      <c r="DD14" s="648">
        <v>3647</v>
      </c>
      <c r="DE14" s="643"/>
      <c r="DF14" s="643"/>
      <c r="DG14" s="643"/>
      <c r="DH14" s="643"/>
      <c r="DI14" s="643"/>
      <c r="DJ14" s="643"/>
      <c r="DK14" s="643"/>
      <c r="DL14" s="643"/>
      <c r="DM14" s="643"/>
      <c r="DN14" s="643"/>
      <c r="DO14" s="643"/>
      <c r="DP14" s="644"/>
      <c r="DQ14" s="648">
        <v>169348</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250</v>
      </c>
      <c r="S15" s="643"/>
      <c r="T15" s="643"/>
      <c r="U15" s="643"/>
      <c r="V15" s="643"/>
      <c r="W15" s="643"/>
      <c r="X15" s="643"/>
      <c r="Y15" s="644"/>
      <c r="Z15" s="675" t="s">
        <v>229</v>
      </c>
      <c r="AA15" s="675"/>
      <c r="AB15" s="675"/>
      <c r="AC15" s="675"/>
      <c r="AD15" s="676" t="s">
        <v>229</v>
      </c>
      <c r="AE15" s="676"/>
      <c r="AF15" s="676"/>
      <c r="AG15" s="676"/>
      <c r="AH15" s="676"/>
      <c r="AI15" s="676"/>
      <c r="AJ15" s="676"/>
      <c r="AK15" s="676"/>
      <c r="AL15" s="645" t="s">
        <v>235</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4721</v>
      </c>
      <c r="BH15" s="643"/>
      <c r="BI15" s="643"/>
      <c r="BJ15" s="643"/>
      <c r="BK15" s="643"/>
      <c r="BL15" s="643"/>
      <c r="BM15" s="643"/>
      <c r="BN15" s="644"/>
      <c r="BO15" s="675">
        <v>2.6</v>
      </c>
      <c r="BP15" s="675"/>
      <c r="BQ15" s="675"/>
      <c r="BR15" s="675"/>
      <c r="BS15" s="648" t="s">
        <v>127</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547342</v>
      </c>
      <c r="CS15" s="643"/>
      <c r="CT15" s="643"/>
      <c r="CU15" s="643"/>
      <c r="CV15" s="643"/>
      <c r="CW15" s="643"/>
      <c r="CX15" s="643"/>
      <c r="CY15" s="644"/>
      <c r="CZ15" s="675">
        <v>12</v>
      </c>
      <c r="DA15" s="675"/>
      <c r="DB15" s="675"/>
      <c r="DC15" s="675"/>
      <c r="DD15" s="648">
        <v>145729</v>
      </c>
      <c r="DE15" s="643"/>
      <c r="DF15" s="643"/>
      <c r="DG15" s="643"/>
      <c r="DH15" s="643"/>
      <c r="DI15" s="643"/>
      <c r="DJ15" s="643"/>
      <c r="DK15" s="643"/>
      <c r="DL15" s="643"/>
      <c r="DM15" s="643"/>
      <c r="DN15" s="643"/>
      <c r="DO15" s="643"/>
      <c r="DP15" s="644"/>
      <c r="DQ15" s="648">
        <v>421064</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5301</v>
      </c>
      <c r="S16" s="643"/>
      <c r="T16" s="643"/>
      <c r="U16" s="643"/>
      <c r="V16" s="643"/>
      <c r="W16" s="643"/>
      <c r="X16" s="643"/>
      <c r="Y16" s="644"/>
      <c r="Z16" s="675">
        <v>0.1</v>
      </c>
      <c r="AA16" s="675"/>
      <c r="AB16" s="675"/>
      <c r="AC16" s="675"/>
      <c r="AD16" s="676">
        <v>5301</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229</v>
      </c>
      <c r="BH16" s="643"/>
      <c r="BI16" s="643"/>
      <c r="BJ16" s="643"/>
      <c r="BK16" s="643"/>
      <c r="BL16" s="643"/>
      <c r="BM16" s="643"/>
      <c r="BN16" s="644"/>
      <c r="BO16" s="675" t="s">
        <v>229</v>
      </c>
      <c r="BP16" s="675"/>
      <c r="BQ16" s="675"/>
      <c r="BR16" s="675"/>
      <c r="BS16" s="648" t="s">
        <v>127</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t="s">
        <v>229</v>
      </c>
      <c r="CS16" s="643"/>
      <c r="CT16" s="643"/>
      <c r="CU16" s="643"/>
      <c r="CV16" s="643"/>
      <c r="CW16" s="643"/>
      <c r="CX16" s="643"/>
      <c r="CY16" s="644"/>
      <c r="CZ16" s="675" t="s">
        <v>235</v>
      </c>
      <c r="DA16" s="675"/>
      <c r="DB16" s="675"/>
      <c r="DC16" s="675"/>
      <c r="DD16" s="648" t="s">
        <v>250</v>
      </c>
      <c r="DE16" s="643"/>
      <c r="DF16" s="643"/>
      <c r="DG16" s="643"/>
      <c r="DH16" s="643"/>
      <c r="DI16" s="643"/>
      <c r="DJ16" s="643"/>
      <c r="DK16" s="643"/>
      <c r="DL16" s="643"/>
      <c r="DM16" s="643"/>
      <c r="DN16" s="643"/>
      <c r="DO16" s="643"/>
      <c r="DP16" s="644"/>
      <c r="DQ16" s="648" t="s">
        <v>229</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632</v>
      </c>
      <c r="S17" s="643"/>
      <c r="T17" s="643"/>
      <c r="U17" s="643"/>
      <c r="V17" s="643"/>
      <c r="W17" s="643"/>
      <c r="X17" s="643"/>
      <c r="Y17" s="644"/>
      <c r="Z17" s="675">
        <v>0</v>
      </c>
      <c r="AA17" s="675"/>
      <c r="AB17" s="675"/>
      <c r="AC17" s="675"/>
      <c r="AD17" s="676">
        <v>632</v>
      </c>
      <c r="AE17" s="676"/>
      <c r="AF17" s="676"/>
      <c r="AG17" s="676"/>
      <c r="AH17" s="676"/>
      <c r="AI17" s="676"/>
      <c r="AJ17" s="676"/>
      <c r="AK17" s="676"/>
      <c r="AL17" s="645">
        <v>0</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229</v>
      </c>
      <c r="BH17" s="643"/>
      <c r="BI17" s="643"/>
      <c r="BJ17" s="643"/>
      <c r="BK17" s="643"/>
      <c r="BL17" s="643"/>
      <c r="BM17" s="643"/>
      <c r="BN17" s="644"/>
      <c r="BO17" s="675" t="s">
        <v>235</v>
      </c>
      <c r="BP17" s="675"/>
      <c r="BQ17" s="675"/>
      <c r="BR17" s="675"/>
      <c r="BS17" s="648" t="s">
        <v>229</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519837</v>
      </c>
      <c r="CS17" s="643"/>
      <c r="CT17" s="643"/>
      <c r="CU17" s="643"/>
      <c r="CV17" s="643"/>
      <c r="CW17" s="643"/>
      <c r="CX17" s="643"/>
      <c r="CY17" s="644"/>
      <c r="CZ17" s="675">
        <v>11.4</v>
      </c>
      <c r="DA17" s="675"/>
      <c r="DB17" s="675"/>
      <c r="DC17" s="675"/>
      <c r="DD17" s="648" t="s">
        <v>229</v>
      </c>
      <c r="DE17" s="643"/>
      <c r="DF17" s="643"/>
      <c r="DG17" s="643"/>
      <c r="DH17" s="643"/>
      <c r="DI17" s="643"/>
      <c r="DJ17" s="643"/>
      <c r="DK17" s="643"/>
      <c r="DL17" s="643"/>
      <c r="DM17" s="643"/>
      <c r="DN17" s="643"/>
      <c r="DO17" s="643"/>
      <c r="DP17" s="644"/>
      <c r="DQ17" s="648">
        <v>467245</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2326</v>
      </c>
      <c r="S18" s="643"/>
      <c r="T18" s="643"/>
      <c r="U18" s="643"/>
      <c r="V18" s="643"/>
      <c r="W18" s="643"/>
      <c r="X18" s="643"/>
      <c r="Y18" s="644"/>
      <c r="Z18" s="675">
        <v>0.1</v>
      </c>
      <c r="AA18" s="675"/>
      <c r="AB18" s="675"/>
      <c r="AC18" s="675"/>
      <c r="AD18" s="676">
        <v>2326</v>
      </c>
      <c r="AE18" s="676"/>
      <c r="AF18" s="676"/>
      <c r="AG18" s="676"/>
      <c r="AH18" s="676"/>
      <c r="AI18" s="676"/>
      <c r="AJ18" s="676"/>
      <c r="AK18" s="676"/>
      <c r="AL18" s="645">
        <v>0.1</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229</v>
      </c>
      <c r="BH18" s="643"/>
      <c r="BI18" s="643"/>
      <c r="BJ18" s="643"/>
      <c r="BK18" s="643"/>
      <c r="BL18" s="643"/>
      <c r="BM18" s="643"/>
      <c r="BN18" s="644"/>
      <c r="BO18" s="675" t="s">
        <v>229</v>
      </c>
      <c r="BP18" s="675"/>
      <c r="BQ18" s="675"/>
      <c r="BR18" s="675"/>
      <c r="BS18" s="648" t="s">
        <v>235</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235</v>
      </c>
      <c r="CS18" s="643"/>
      <c r="CT18" s="643"/>
      <c r="CU18" s="643"/>
      <c r="CV18" s="643"/>
      <c r="CW18" s="643"/>
      <c r="CX18" s="643"/>
      <c r="CY18" s="644"/>
      <c r="CZ18" s="675" t="s">
        <v>229</v>
      </c>
      <c r="DA18" s="675"/>
      <c r="DB18" s="675"/>
      <c r="DC18" s="675"/>
      <c r="DD18" s="648" t="s">
        <v>127</v>
      </c>
      <c r="DE18" s="643"/>
      <c r="DF18" s="643"/>
      <c r="DG18" s="643"/>
      <c r="DH18" s="643"/>
      <c r="DI18" s="643"/>
      <c r="DJ18" s="643"/>
      <c r="DK18" s="643"/>
      <c r="DL18" s="643"/>
      <c r="DM18" s="643"/>
      <c r="DN18" s="643"/>
      <c r="DO18" s="643"/>
      <c r="DP18" s="644"/>
      <c r="DQ18" s="648" t="s">
        <v>235</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249</v>
      </c>
      <c r="S19" s="643"/>
      <c r="T19" s="643"/>
      <c r="U19" s="643"/>
      <c r="V19" s="643"/>
      <c r="W19" s="643"/>
      <c r="X19" s="643"/>
      <c r="Y19" s="644"/>
      <c r="Z19" s="675">
        <v>0</v>
      </c>
      <c r="AA19" s="675"/>
      <c r="AB19" s="675"/>
      <c r="AC19" s="675"/>
      <c r="AD19" s="676">
        <v>249</v>
      </c>
      <c r="AE19" s="676"/>
      <c r="AF19" s="676"/>
      <c r="AG19" s="676"/>
      <c r="AH19" s="676"/>
      <c r="AI19" s="676"/>
      <c r="AJ19" s="676"/>
      <c r="AK19" s="676"/>
      <c r="AL19" s="645">
        <v>0</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1918</v>
      </c>
      <c r="BH19" s="643"/>
      <c r="BI19" s="643"/>
      <c r="BJ19" s="643"/>
      <c r="BK19" s="643"/>
      <c r="BL19" s="643"/>
      <c r="BM19" s="643"/>
      <c r="BN19" s="644"/>
      <c r="BO19" s="675">
        <v>1</v>
      </c>
      <c r="BP19" s="675"/>
      <c r="BQ19" s="675"/>
      <c r="BR19" s="675"/>
      <c r="BS19" s="648" t="s">
        <v>250</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235</v>
      </c>
      <c r="CS19" s="643"/>
      <c r="CT19" s="643"/>
      <c r="CU19" s="643"/>
      <c r="CV19" s="643"/>
      <c r="CW19" s="643"/>
      <c r="CX19" s="643"/>
      <c r="CY19" s="644"/>
      <c r="CZ19" s="675" t="s">
        <v>250</v>
      </c>
      <c r="DA19" s="675"/>
      <c r="DB19" s="675"/>
      <c r="DC19" s="675"/>
      <c r="DD19" s="648" t="s">
        <v>235</v>
      </c>
      <c r="DE19" s="643"/>
      <c r="DF19" s="643"/>
      <c r="DG19" s="643"/>
      <c r="DH19" s="643"/>
      <c r="DI19" s="643"/>
      <c r="DJ19" s="643"/>
      <c r="DK19" s="643"/>
      <c r="DL19" s="643"/>
      <c r="DM19" s="643"/>
      <c r="DN19" s="643"/>
      <c r="DO19" s="643"/>
      <c r="DP19" s="644"/>
      <c r="DQ19" s="648" t="s">
        <v>229</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1997</v>
      </c>
      <c r="S20" s="643"/>
      <c r="T20" s="643"/>
      <c r="U20" s="643"/>
      <c r="V20" s="643"/>
      <c r="W20" s="643"/>
      <c r="X20" s="643"/>
      <c r="Y20" s="644"/>
      <c r="Z20" s="675">
        <v>0</v>
      </c>
      <c r="AA20" s="675"/>
      <c r="AB20" s="675"/>
      <c r="AC20" s="675"/>
      <c r="AD20" s="676">
        <v>1997</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1918</v>
      </c>
      <c r="BH20" s="643"/>
      <c r="BI20" s="643"/>
      <c r="BJ20" s="643"/>
      <c r="BK20" s="643"/>
      <c r="BL20" s="643"/>
      <c r="BM20" s="643"/>
      <c r="BN20" s="644"/>
      <c r="BO20" s="675">
        <v>1</v>
      </c>
      <c r="BP20" s="675"/>
      <c r="BQ20" s="675"/>
      <c r="BR20" s="675"/>
      <c r="BS20" s="648" t="s">
        <v>235</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4552211</v>
      </c>
      <c r="CS20" s="643"/>
      <c r="CT20" s="643"/>
      <c r="CU20" s="643"/>
      <c r="CV20" s="643"/>
      <c r="CW20" s="643"/>
      <c r="CX20" s="643"/>
      <c r="CY20" s="644"/>
      <c r="CZ20" s="675">
        <v>100</v>
      </c>
      <c r="DA20" s="675"/>
      <c r="DB20" s="675"/>
      <c r="DC20" s="675"/>
      <c r="DD20" s="648">
        <v>996646</v>
      </c>
      <c r="DE20" s="643"/>
      <c r="DF20" s="643"/>
      <c r="DG20" s="643"/>
      <c r="DH20" s="643"/>
      <c r="DI20" s="643"/>
      <c r="DJ20" s="643"/>
      <c r="DK20" s="643"/>
      <c r="DL20" s="643"/>
      <c r="DM20" s="643"/>
      <c r="DN20" s="643"/>
      <c r="DO20" s="643"/>
      <c r="DP20" s="644"/>
      <c r="DQ20" s="648">
        <v>2887028</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80</v>
      </c>
      <c r="S21" s="643"/>
      <c r="T21" s="643"/>
      <c r="U21" s="643"/>
      <c r="V21" s="643"/>
      <c r="W21" s="643"/>
      <c r="X21" s="643"/>
      <c r="Y21" s="644"/>
      <c r="Z21" s="675">
        <v>0</v>
      </c>
      <c r="AA21" s="675"/>
      <c r="AB21" s="675"/>
      <c r="AC21" s="675"/>
      <c r="AD21" s="676">
        <v>80</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v>1918</v>
      </c>
      <c r="BH21" s="643"/>
      <c r="BI21" s="643"/>
      <c r="BJ21" s="643"/>
      <c r="BK21" s="643"/>
      <c r="BL21" s="643"/>
      <c r="BM21" s="643"/>
      <c r="BN21" s="644"/>
      <c r="BO21" s="675">
        <v>1</v>
      </c>
      <c r="BP21" s="675"/>
      <c r="BQ21" s="675"/>
      <c r="BR21" s="675"/>
      <c r="BS21" s="648" t="s">
        <v>235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2276316</v>
      </c>
      <c r="S22" s="643"/>
      <c r="T22" s="643"/>
      <c r="U22" s="643"/>
      <c r="V22" s="643"/>
      <c r="W22" s="643"/>
      <c r="X22" s="643"/>
      <c r="Y22" s="644"/>
      <c r="Z22" s="675">
        <v>49.4</v>
      </c>
      <c r="AA22" s="675"/>
      <c r="AB22" s="675"/>
      <c r="AC22" s="675"/>
      <c r="AD22" s="676">
        <v>2058420</v>
      </c>
      <c r="AE22" s="676"/>
      <c r="AF22" s="676"/>
      <c r="AG22" s="676"/>
      <c r="AH22" s="676"/>
      <c r="AI22" s="676"/>
      <c r="AJ22" s="676"/>
      <c r="AK22" s="676"/>
      <c r="AL22" s="645">
        <v>86.6</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229</v>
      </c>
      <c r="BH22" s="643"/>
      <c r="BI22" s="643"/>
      <c r="BJ22" s="643"/>
      <c r="BK22" s="643"/>
      <c r="BL22" s="643"/>
      <c r="BM22" s="643"/>
      <c r="BN22" s="644"/>
      <c r="BO22" s="675" t="s">
        <v>235</v>
      </c>
      <c r="BP22" s="675"/>
      <c r="BQ22" s="675"/>
      <c r="BR22" s="675"/>
      <c r="BS22" s="648" t="s">
        <v>229</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2058420</v>
      </c>
      <c r="S23" s="643"/>
      <c r="T23" s="643"/>
      <c r="U23" s="643"/>
      <c r="V23" s="643"/>
      <c r="W23" s="643"/>
      <c r="X23" s="643"/>
      <c r="Y23" s="644"/>
      <c r="Z23" s="675">
        <v>44.7</v>
      </c>
      <c r="AA23" s="675"/>
      <c r="AB23" s="675"/>
      <c r="AC23" s="675"/>
      <c r="AD23" s="676">
        <v>2058420</v>
      </c>
      <c r="AE23" s="676"/>
      <c r="AF23" s="676"/>
      <c r="AG23" s="676"/>
      <c r="AH23" s="676"/>
      <c r="AI23" s="676"/>
      <c r="AJ23" s="676"/>
      <c r="AK23" s="676"/>
      <c r="AL23" s="645">
        <v>86.6</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229</v>
      </c>
      <c r="BH23" s="643"/>
      <c r="BI23" s="643"/>
      <c r="BJ23" s="643"/>
      <c r="BK23" s="643"/>
      <c r="BL23" s="643"/>
      <c r="BM23" s="643"/>
      <c r="BN23" s="644"/>
      <c r="BO23" s="675" t="s">
        <v>229</v>
      </c>
      <c r="BP23" s="675"/>
      <c r="BQ23" s="675"/>
      <c r="BR23" s="675"/>
      <c r="BS23" s="648" t="s">
        <v>235</v>
      </c>
      <c r="BT23" s="643"/>
      <c r="BU23" s="643"/>
      <c r="BV23" s="643"/>
      <c r="BW23" s="643"/>
      <c r="BX23" s="643"/>
      <c r="BY23" s="643"/>
      <c r="BZ23" s="643"/>
      <c r="CA23" s="643"/>
      <c r="CB23" s="689"/>
      <c r="CD23" s="746" t="s">
        <v>217</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217896</v>
      </c>
      <c r="S24" s="643"/>
      <c r="T24" s="643"/>
      <c r="U24" s="643"/>
      <c r="V24" s="643"/>
      <c r="W24" s="643"/>
      <c r="X24" s="643"/>
      <c r="Y24" s="644"/>
      <c r="Z24" s="675">
        <v>4.7</v>
      </c>
      <c r="AA24" s="675"/>
      <c r="AB24" s="675"/>
      <c r="AC24" s="675"/>
      <c r="AD24" s="676" t="s">
        <v>229</v>
      </c>
      <c r="AE24" s="676"/>
      <c r="AF24" s="676"/>
      <c r="AG24" s="676"/>
      <c r="AH24" s="676"/>
      <c r="AI24" s="676"/>
      <c r="AJ24" s="676"/>
      <c r="AK24" s="676"/>
      <c r="AL24" s="645" t="s">
        <v>235</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229</v>
      </c>
      <c r="BH24" s="643"/>
      <c r="BI24" s="643"/>
      <c r="BJ24" s="643"/>
      <c r="BK24" s="643"/>
      <c r="BL24" s="643"/>
      <c r="BM24" s="643"/>
      <c r="BN24" s="644"/>
      <c r="BO24" s="675" t="s">
        <v>229</v>
      </c>
      <c r="BP24" s="675"/>
      <c r="BQ24" s="675"/>
      <c r="BR24" s="675"/>
      <c r="BS24" s="648" t="s">
        <v>229</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1359961</v>
      </c>
      <c r="CS24" s="698"/>
      <c r="CT24" s="698"/>
      <c r="CU24" s="698"/>
      <c r="CV24" s="698"/>
      <c r="CW24" s="698"/>
      <c r="CX24" s="698"/>
      <c r="CY24" s="741"/>
      <c r="CZ24" s="742">
        <v>29.9</v>
      </c>
      <c r="DA24" s="715"/>
      <c r="DB24" s="715"/>
      <c r="DC24" s="745"/>
      <c r="DD24" s="740">
        <v>1179178</v>
      </c>
      <c r="DE24" s="698"/>
      <c r="DF24" s="698"/>
      <c r="DG24" s="698"/>
      <c r="DH24" s="698"/>
      <c r="DI24" s="698"/>
      <c r="DJ24" s="698"/>
      <c r="DK24" s="741"/>
      <c r="DL24" s="740">
        <v>1178811</v>
      </c>
      <c r="DM24" s="698"/>
      <c r="DN24" s="698"/>
      <c r="DO24" s="698"/>
      <c r="DP24" s="698"/>
      <c r="DQ24" s="698"/>
      <c r="DR24" s="698"/>
      <c r="DS24" s="698"/>
      <c r="DT24" s="698"/>
      <c r="DU24" s="698"/>
      <c r="DV24" s="741"/>
      <c r="DW24" s="742">
        <v>48.4</v>
      </c>
      <c r="DX24" s="715"/>
      <c r="DY24" s="715"/>
      <c r="DZ24" s="715"/>
      <c r="EA24" s="715"/>
      <c r="EB24" s="715"/>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235</v>
      </c>
      <c r="S25" s="643"/>
      <c r="T25" s="643"/>
      <c r="U25" s="643"/>
      <c r="V25" s="643"/>
      <c r="W25" s="643"/>
      <c r="X25" s="643"/>
      <c r="Y25" s="644"/>
      <c r="Z25" s="675" t="s">
        <v>250</v>
      </c>
      <c r="AA25" s="675"/>
      <c r="AB25" s="675"/>
      <c r="AC25" s="675"/>
      <c r="AD25" s="676" t="s">
        <v>229</v>
      </c>
      <c r="AE25" s="676"/>
      <c r="AF25" s="676"/>
      <c r="AG25" s="676"/>
      <c r="AH25" s="676"/>
      <c r="AI25" s="676"/>
      <c r="AJ25" s="676"/>
      <c r="AK25" s="676"/>
      <c r="AL25" s="645" t="s">
        <v>229</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229</v>
      </c>
      <c r="BH25" s="643"/>
      <c r="BI25" s="643"/>
      <c r="BJ25" s="643"/>
      <c r="BK25" s="643"/>
      <c r="BL25" s="643"/>
      <c r="BM25" s="643"/>
      <c r="BN25" s="644"/>
      <c r="BO25" s="675" t="s">
        <v>235</v>
      </c>
      <c r="BP25" s="675"/>
      <c r="BQ25" s="675"/>
      <c r="BR25" s="675"/>
      <c r="BS25" s="648" t="s">
        <v>235</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724772</v>
      </c>
      <c r="CS25" s="661"/>
      <c r="CT25" s="661"/>
      <c r="CU25" s="661"/>
      <c r="CV25" s="661"/>
      <c r="CW25" s="661"/>
      <c r="CX25" s="661"/>
      <c r="CY25" s="662"/>
      <c r="CZ25" s="645">
        <v>15.9</v>
      </c>
      <c r="DA25" s="663"/>
      <c r="DB25" s="663"/>
      <c r="DC25" s="664"/>
      <c r="DD25" s="648">
        <v>673623</v>
      </c>
      <c r="DE25" s="661"/>
      <c r="DF25" s="661"/>
      <c r="DG25" s="661"/>
      <c r="DH25" s="661"/>
      <c r="DI25" s="661"/>
      <c r="DJ25" s="661"/>
      <c r="DK25" s="662"/>
      <c r="DL25" s="648">
        <v>673256</v>
      </c>
      <c r="DM25" s="661"/>
      <c r="DN25" s="661"/>
      <c r="DO25" s="661"/>
      <c r="DP25" s="661"/>
      <c r="DQ25" s="661"/>
      <c r="DR25" s="661"/>
      <c r="DS25" s="661"/>
      <c r="DT25" s="661"/>
      <c r="DU25" s="661"/>
      <c r="DV25" s="662"/>
      <c r="DW25" s="645">
        <v>27.6</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2583206</v>
      </c>
      <c r="S26" s="643"/>
      <c r="T26" s="643"/>
      <c r="U26" s="643"/>
      <c r="V26" s="643"/>
      <c r="W26" s="643"/>
      <c r="X26" s="643"/>
      <c r="Y26" s="644"/>
      <c r="Z26" s="675">
        <v>56.1</v>
      </c>
      <c r="AA26" s="675"/>
      <c r="AB26" s="675"/>
      <c r="AC26" s="675"/>
      <c r="AD26" s="676">
        <v>2365310</v>
      </c>
      <c r="AE26" s="676"/>
      <c r="AF26" s="676"/>
      <c r="AG26" s="676"/>
      <c r="AH26" s="676"/>
      <c r="AI26" s="676"/>
      <c r="AJ26" s="676"/>
      <c r="AK26" s="676"/>
      <c r="AL26" s="645">
        <v>99.5</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235</v>
      </c>
      <c r="BH26" s="643"/>
      <c r="BI26" s="643"/>
      <c r="BJ26" s="643"/>
      <c r="BK26" s="643"/>
      <c r="BL26" s="643"/>
      <c r="BM26" s="643"/>
      <c r="BN26" s="644"/>
      <c r="BO26" s="675" t="s">
        <v>235</v>
      </c>
      <c r="BP26" s="675"/>
      <c r="BQ26" s="675"/>
      <c r="BR26" s="675"/>
      <c r="BS26" s="648" t="s">
        <v>229</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369019</v>
      </c>
      <c r="CS26" s="643"/>
      <c r="CT26" s="643"/>
      <c r="CU26" s="643"/>
      <c r="CV26" s="643"/>
      <c r="CW26" s="643"/>
      <c r="CX26" s="643"/>
      <c r="CY26" s="644"/>
      <c r="CZ26" s="645">
        <v>8.1</v>
      </c>
      <c r="DA26" s="663"/>
      <c r="DB26" s="663"/>
      <c r="DC26" s="664"/>
      <c r="DD26" s="648">
        <v>354616</v>
      </c>
      <c r="DE26" s="643"/>
      <c r="DF26" s="643"/>
      <c r="DG26" s="643"/>
      <c r="DH26" s="643"/>
      <c r="DI26" s="643"/>
      <c r="DJ26" s="643"/>
      <c r="DK26" s="644"/>
      <c r="DL26" s="648" t="s">
        <v>127</v>
      </c>
      <c r="DM26" s="643"/>
      <c r="DN26" s="643"/>
      <c r="DO26" s="643"/>
      <c r="DP26" s="643"/>
      <c r="DQ26" s="643"/>
      <c r="DR26" s="643"/>
      <c r="DS26" s="643"/>
      <c r="DT26" s="643"/>
      <c r="DU26" s="643"/>
      <c r="DV26" s="644"/>
      <c r="DW26" s="645" t="s">
        <v>229</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559</v>
      </c>
      <c r="S27" s="643"/>
      <c r="T27" s="643"/>
      <c r="U27" s="643"/>
      <c r="V27" s="643"/>
      <c r="W27" s="643"/>
      <c r="X27" s="643"/>
      <c r="Y27" s="644"/>
      <c r="Z27" s="675">
        <v>0</v>
      </c>
      <c r="AA27" s="675"/>
      <c r="AB27" s="675"/>
      <c r="AC27" s="675"/>
      <c r="AD27" s="676">
        <v>559</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184847</v>
      </c>
      <c r="BH27" s="643"/>
      <c r="BI27" s="643"/>
      <c r="BJ27" s="643"/>
      <c r="BK27" s="643"/>
      <c r="BL27" s="643"/>
      <c r="BM27" s="643"/>
      <c r="BN27" s="644"/>
      <c r="BO27" s="675">
        <v>100</v>
      </c>
      <c r="BP27" s="675"/>
      <c r="BQ27" s="675"/>
      <c r="BR27" s="675"/>
      <c r="BS27" s="648">
        <v>2030</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115352</v>
      </c>
      <c r="CS27" s="661"/>
      <c r="CT27" s="661"/>
      <c r="CU27" s="661"/>
      <c r="CV27" s="661"/>
      <c r="CW27" s="661"/>
      <c r="CX27" s="661"/>
      <c r="CY27" s="662"/>
      <c r="CZ27" s="645">
        <v>2.5</v>
      </c>
      <c r="DA27" s="663"/>
      <c r="DB27" s="663"/>
      <c r="DC27" s="664"/>
      <c r="DD27" s="648">
        <v>38310</v>
      </c>
      <c r="DE27" s="661"/>
      <c r="DF27" s="661"/>
      <c r="DG27" s="661"/>
      <c r="DH27" s="661"/>
      <c r="DI27" s="661"/>
      <c r="DJ27" s="661"/>
      <c r="DK27" s="662"/>
      <c r="DL27" s="648">
        <v>38310</v>
      </c>
      <c r="DM27" s="661"/>
      <c r="DN27" s="661"/>
      <c r="DO27" s="661"/>
      <c r="DP27" s="661"/>
      <c r="DQ27" s="661"/>
      <c r="DR27" s="661"/>
      <c r="DS27" s="661"/>
      <c r="DT27" s="661"/>
      <c r="DU27" s="661"/>
      <c r="DV27" s="662"/>
      <c r="DW27" s="645">
        <v>1.6</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38172</v>
      </c>
      <c r="S28" s="643"/>
      <c r="T28" s="643"/>
      <c r="U28" s="643"/>
      <c r="V28" s="643"/>
      <c r="W28" s="643"/>
      <c r="X28" s="643"/>
      <c r="Y28" s="644"/>
      <c r="Z28" s="675">
        <v>0.8</v>
      </c>
      <c r="AA28" s="675"/>
      <c r="AB28" s="675"/>
      <c r="AC28" s="675"/>
      <c r="AD28" s="676" t="s">
        <v>235</v>
      </c>
      <c r="AE28" s="676"/>
      <c r="AF28" s="676"/>
      <c r="AG28" s="676"/>
      <c r="AH28" s="676"/>
      <c r="AI28" s="676"/>
      <c r="AJ28" s="676"/>
      <c r="AK28" s="676"/>
      <c r="AL28" s="645" t="s">
        <v>250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519837</v>
      </c>
      <c r="CS28" s="643"/>
      <c r="CT28" s="643"/>
      <c r="CU28" s="643"/>
      <c r="CV28" s="643"/>
      <c r="CW28" s="643"/>
      <c r="CX28" s="643"/>
      <c r="CY28" s="644"/>
      <c r="CZ28" s="645">
        <v>11.4</v>
      </c>
      <c r="DA28" s="663"/>
      <c r="DB28" s="663"/>
      <c r="DC28" s="664"/>
      <c r="DD28" s="648">
        <v>467245</v>
      </c>
      <c r="DE28" s="643"/>
      <c r="DF28" s="643"/>
      <c r="DG28" s="643"/>
      <c r="DH28" s="643"/>
      <c r="DI28" s="643"/>
      <c r="DJ28" s="643"/>
      <c r="DK28" s="644"/>
      <c r="DL28" s="648">
        <v>467245</v>
      </c>
      <c r="DM28" s="643"/>
      <c r="DN28" s="643"/>
      <c r="DO28" s="643"/>
      <c r="DP28" s="643"/>
      <c r="DQ28" s="643"/>
      <c r="DR28" s="643"/>
      <c r="DS28" s="643"/>
      <c r="DT28" s="643"/>
      <c r="DU28" s="643"/>
      <c r="DV28" s="644"/>
      <c r="DW28" s="645">
        <v>19.2</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169818</v>
      </c>
      <c r="S29" s="643"/>
      <c r="T29" s="643"/>
      <c r="U29" s="643"/>
      <c r="V29" s="643"/>
      <c r="W29" s="643"/>
      <c r="X29" s="643"/>
      <c r="Y29" s="644"/>
      <c r="Z29" s="675">
        <v>3.7</v>
      </c>
      <c r="AA29" s="675"/>
      <c r="AB29" s="675"/>
      <c r="AC29" s="675"/>
      <c r="AD29" s="676">
        <v>1178</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1" t="s">
        <v>302</v>
      </c>
      <c r="CG29" s="682"/>
      <c r="CH29" s="682"/>
      <c r="CI29" s="682"/>
      <c r="CJ29" s="682"/>
      <c r="CK29" s="682"/>
      <c r="CL29" s="682"/>
      <c r="CM29" s="682"/>
      <c r="CN29" s="682"/>
      <c r="CO29" s="682"/>
      <c r="CP29" s="682"/>
      <c r="CQ29" s="683"/>
      <c r="CR29" s="642">
        <v>519375</v>
      </c>
      <c r="CS29" s="661"/>
      <c r="CT29" s="661"/>
      <c r="CU29" s="661"/>
      <c r="CV29" s="661"/>
      <c r="CW29" s="661"/>
      <c r="CX29" s="661"/>
      <c r="CY29" s="662"/>
      <c r="CZ29" s="645">
        <v>11.4</v>
      </c>
      <c r="DA29" s="663"/>
      <c r="DB29" s="663"/>
      <c r="DC29" s="664"/>
      <c r="DD29" s="648">
        <v>466783</v>
      </c>
      <c r="DE29" s="661"/>
      <c r="DF29" s="661"/>
      <c r="DG29" s="661"/>
      <c r="DH29" s="661"/>
      <c r="DI29" s="661"/>
      <c r="DJ29" s="661"/>
      <c r="DK29" s="662"/>
      <c r="DL29" s="648">
        <v>466783</v>
      </c>
      <c r="DM29" s="661"/>
      <c r="DN29" s="661"/>
      <c r="DO29" s="661"/>
      <c r="DP29" s="661"/>
      <c r="DQ29" s="661"/>
      <c r="DR29" s="661"/>
      <c r="DS29" s="661"/>
      <c r="DT29" s="661"/>
      <c r="DU29" s="661"/>
      <c r="DV29" s="662"/>
      <c r="DW29" s="645">
        <v>19.2</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15607</v>
      </c>
      <c r="S30" s="643"/>
      <c r="T30" s="643"/>
      <c r="U30" s="643"/>
      <c r="V30" s="643"/>
      <c r="W30" s="643"/>
      <c r="X30" s="643"/>
      <c r="Y30" s="644"/>
      <c r="Z30" s="675">
        <v>0.3</v>
      </c>
      <c r="AA30" s="675"/>
      <c r="AB30" s="675"/>
      <c r="AC30" s="675"/>
      <c r="AD30" s="676">
        <v>456</v>
      </c>
      <c r="AE30" s="676"/>
      <c r="AF30" s="676"/>
      <c r="AG30" s="676"/>
      <c r="AH30" s="676"/>
      <c r="AI30" s="676"/>
      <c r="AJ30" s="676"/>
      <c r="AK30" s="676"/>
      <c r="AL30" s="645">
        <v>0</v>
      </c>
      <c r="AM30" s="646"/>
      <c r="AN30" s="646"/>
      <c r="AO30" s="677"/>
      <c r="AP30" s="703" t="s">
        <v>217</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1" t="s">
        <v>306</v>
      </c>
      <c r="CG30" s="682"/>
      <c r="CH30" s="682"/>
      <c r="CI30" s="682"/>
      <c r="CJ30" s="682"/>
      <c r="CK30" s="682"/>
      <c r="CL30" s="682"/>
      <c r="CM30" s="682"/>
      <c r="CN30" s="682"/>
      <c r="CO30" s="682"/>
      <c r="CP30" s="682"/>
      <c r="CQ30" s="683"/>
      <c r="CR30" s="642">
        <v>506305</v>
      </c>
      <c r="CS30" s="643"/>
      <c r="CT30" s="643"/>
      <c r="CU30" s="643"/>
      <c r="CV30" s="643"/>
      <c r="CW30" s="643"/>
      <c r="CX30" s="643"/>
      <c r="CY30" s="644"/>
      <c r="CZ30" s="645">
        <v>11.1</v>
      </c>
      <c r="DA30" s="663"/>
      <c r="DB30" s="663"/>
      <c r="DC30" s="664"/>
      <c r="DD30" s="648">
        <v>453713</v>
      </c>
      <c r="DE30" s="643"/>
      <c r="DF30" s="643"/>
      <c r="DG30" s="643"/>
      <c r="DH30" s="643"/>
      <c r="DI30" s="643"/>
      <c r="DJ30" s="643"/>
      <c r="DK30" s="644"/>
      <c r="DL30" s="648">
        <v>453713</v>
      </c>
      <c r="DM30" s="643"/>
      <c r="DN30" s="643"/>
      <c r="DO30" s="643"/>
      <c r="DP30" s="643"/>
      <c r="DQ30" s="643"/>
      <c r="DR30" s="643"/>
      <c r="DS30" s="643"/>
      <c r="DT30" s="643"/>
      <c r="DU30" s="643"/>
      <c r="DV30" s="644"/>
      <c r="DW30" s="645">
        <v>18.600000000000001</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621198</v>
      </c>
      <c r="S31" s="643"/>
      <c r="T31" s="643"/>
      <c r="U31" s="643"/>
      <c r="V31" s="643"/>
      <c r="W31" s="643"/>
      <c r="X31" s="643"/>
      <c r="Y31" s="644"/>
      <c r="Z31" s="675">
        <v>13.5</v>
      </c>
      <c r="AA31" s="675"/>
      <c r="AB31" s="675"/>
      <c r="AC31" s="675"/>
      <c r="AD31" s="676" t="s">
        <v>235</v>
      </c>
      <c r="AE31" s="676"/>
      <c r="AF31" s="676"/>
      <c r="AG31" s="676"/>
      <c r="AH31" s="676"/>
      <c r="AI31" s="676"/>
      <c r="AJ31" s="676"/>
      <c r="AK31" s="676"/>
      <c r="AL31" s="645" t="s">
        <v>235</v>
      </c>
      <c r="AM31" s="646"/>
      <c r="AN31" s="646"/>
      <c r="AO31" s="677"/>
      <c r="AP31" s="717" t="s">
        <v>308</v>
      </c>
      <c r="AQ31" s="718"/>
      <c r="AR31" s="718"/>
      <c r="AS31" s="718"/>
      <c r="AT31" s="723" t="s">
        <v>309</v>
      </c>
      <c r="AU31" s="231"/>
      <c r="AV31" s="231"/>
      <c r="AW31" s="231"/>
      <c r="AX31" s="710" t="s">
        <v>183</v>
      </c>
      <c r="AY31" s="711"/>
      <c r="AZ31" s="711"/>
      <c r="BA31" s="711"/>
      <c r="BB31" s="711"/>
      <c r="BC31" s="711"/>
      <c r="BD31" s="711"/>
      <c r="BE31" s="711"/>
      <c r="BF31" s="712"/>
      <c r="BG31" s="713">
        <v>99.8</v>
      </c>
      <c r="BH31" s="714"/>
      <c r="BI31" s="714"/>
      <c r="BJ31" s="714"/>
      <c r="BK31" s="714"/>
      <c r="BL31" s="714"/>
      <c r="BM31" s="715">
        <v>99</v>
      </c>
      <c r="BN31" s="714"/>
      <c r="BO31" s="714"/>
      <c r="BP31" s="714"/>
      <c r="BQ31" s="716"/>
      <c r="BR31" s="713">
        <v>99.6</v>
      </c>
      <c r="BS31" s="714"/>
      <c r="BT31" s="714"/>
      <c r="BU31" s="714"/>
      <c r="BV31" s="714"/>
      <c r="BW31" s="714"/>
      <c r="BX31" s="715">
        <v>98.5</v>
      </c>
      <c r="BY31" s="714"/>
      <c r="BZ31" s="714"/>
      <c r="CA31" s="714"/>
      <c r="CB31" s="716"/>
      <c r="CD31" s="733"/>
      <c r="CE31" s="734"/>
      <c r="CF31" s="681" t="s">
        <v>310</v>
      </c>
      <c r="CG31" s="682"/>
      <c r="CH31" s="682"/>
      <c r="CI31" s="682"/>
      <c r="CJ31" s="682"/>
      <c r="CK31" s="682"/>
      <c r="CL31" s="682"/>
      <c r="CM31" s="682"/>
      <c r="CN31" s="682"/>
      <c r="CO31" s="682"/>
      <c r="CP31" s="682"/>
      <c r="CQ31" s="683"/>
      <c r="CR31" s="642">
        <v>13070</v>
      </c>
      <c r="CS31" s="661"/>
      <c r="CT31" s="661"/>
      <c r="CU31" s="661"/>
      <c r="CV31" s="661"/>
      <c r="CW31" s="661"/>
      <c r="CX31" s="661"/>
      <c r="CY31" s="662"/>
      <c r="CZ31" s="645">
        <v>0.3</v>
      </c>
      <c r="DA31" s="663"/>
      <c r="DB31" s="663"/>
      <c r="DC31" s="664"/>
      <c r="DD31" s="648">
        <v>13070</v>
      </c>
      <c r="DE31" s="661"/>
      <c r="DF31" s="661"/>
      <c r="DG31" s="661"/>
      <c r="DH31" s="661"/>
      <c r="DI31" s="661"/>
      <c r="DJ31" s="661"/>
      <c r="DK31" s="662"/>
      <c r="DL31" s="648">
        <v>13070</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229</v>
      </c>
      <c r="S32" s="643"/>
      <c r="T32" s="643"/>
      <c r="U32" s="643"/>
      <c r="V32" s="643"/>
      <c r="W32" s="643"/>
      <c r="X32" s="643"/>
      <c r="Y32" s="644"/>
      <c r="Z32" s="675" t="s">
        <v>229</v>
      </c>
      <c r="AA32" s="675"/>
      <c r="AB32" s="675"/>
      <c r="AC32" s="675"/>
      <c r="AD32" s="676" t="s">
        <v>229</v>
      </c>
      <c r="AE32" s="676"/>
      <c r="AF32" s="676"/>
      <c r="AG32" s="676"/>
      <c r="AH32" s="676"/>
      <c r="AI32" s="676"/>
      <c r="AJ32" s="676"/>
      <c r="AK32" s="676"/>
      <c r="AL32" s="645" t="s">
        <v>235</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99.9</v>
      </c>
      <c r="BH32" s="661"/>
      <c r="BI32" s="661"/>
      <c r="BJ32" s="661"/>
      <c r="BK32" s="661"/>
      <c r="BL32" s="661"/>
      <c r="BM32" s="646">
        <v>99.2</v>
      </c>
      <c r="BN32" s="727"/>
      <c r="BO32" s="727"/>
      <c r="BP32" s="727"/>
      <c r="BQ32" s="688"/>
      <c r="BR32" s="726">
        <v>99.5</v>
      </c>
      <c r="BS32" s="661"/>
      <c r="BT32" s="661"/>
      <c r="BU32" s="661"/>
      <c r="BV32" s="661"/>
      <c r="BW32" s="661"/>
      <c r="BX32" s="646">
        <v>98.2</v>
      </c>
      <c r="BY32" s="727"/>
      <c r="BZ32" s="727"/>
      <c r="CA32" s="727"/>
      <c r="CB32" s="688"/>
      <c r="CD32" s="735"/>
      <c r="CE32" s="736"/>
      <c r="CF32" s="681" t="s">
        <v>314</v>
      </c>
      <c r="CG32" s="682"/>
      <c r="CH32" s="682"/>
      <c r="CI32" s="682"/>
      <c r="CJ32" s="682"/>
      <c r="CK32" s="682"/>
      <c r="CL32" s="682"/>
      <c r="CM32" s="682"/>
      <c r="CN32" s="682"/>
      <c r="CO32" s="682"/>
      <c r="CP32" s="682"/>
      <c r="CQ32" s="683"/>
      <c r="CR32" s="642">
        <v>462</v>
      </c>
      <c r="CS32" s="643"/>
      <c r="CT32" s="643"/>
      <c r="CU32" s="643"/>
      <c r="CV32" s="643"/>
      <c r="CW32" s="643"/>
      <c r="CX32" s="643"/>
      <c r="CY32" s="644"/>
      <c r="CZ32" s="645">
        <v>0</v>
      </c>
      <c r="DA32" s="663"/>
      <c r="DB32" s="663"/>
      <c r="DC32" s="664"/>
      <c r="DD32" s="648">
        <v>462</v>
      </c>
      <c r="DE32" s="643"/>
      <c r="DF32" s="643"/>
      <c r="DG32" s="643"/>
      <c r="DH32" s="643"/>
      <c r="DI32" s="643"/>
      <c r="DJ32" s="643"/>
      <c r="DK32" s="644"/>
      <c r="DL32" s="648">
        <v>462</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286788</v>
      </c>
      <c r="S33" s="643"/>
      <c r="T33" s="643"/>
      <c r="U33" s="643"/>
      <c r="V33" s="643"/>
      <c r="W33" s="643"/>
      <c r="X33" s="643"/>
      <c r="Y33" s="644"/>
      <c r="Z33" s="675">
        <v>6.2</v>
      </c>
      <c r="AA33" s="675"/>
      <c r="AB33" s="675"/>
      <c r="AC33" s="675"/>
      <c r="AD33" s="676" t="s">
        <v>229</v>
      </c>
      <c r="AE33" s="676"/>
      <c r="AF33" s="676"/>
      <c r="AG33" s="676"/>
      <c r="AH33" s="676"/>
      <c r="AI33" s="676"/>
      <c r="AJ33" s="676"/>
      <c r="AK33" s="676"/>
      <c r="AL33" s="645" t="s">
        <v>229</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99.7</v>
      </c>
      <c r="BH33" s="627"/>
      <c r="BI33" s="627"/>
      <c r="BJ33" s="627"/>
      <c r="BK33" s="627"/>
      <c r="BL33" s="627"/>
      <c r="BM33" s="669">
        <v>98.7</v>
      </c>
      <c r="BN33" s="627"/>
      <c r="BO33" s="627"/>
      <c r="BP33" s="627"/>
      <c r="BQ33" s="671"/>
      <c r="BR33" s="709">
        <v>99.8</v>
      </c>
      <c r="BS33" s="627"/>
      <c r="BT33" s="627"/>
      <c r="BU33" s="627"/>
      <c r="BV33" s="627"/>
      <c r="BW33" s="627"/>
      <c r="BX33" s="669">
        <v>98.6</v>
      </c>
      <c r="BY33" s="627"/>
      <c r="BZ33" s="627"/>
      <c r="CA33" s="627"/>
      <c r="CB33" s="671"/>
      <c r="CD33" s="681" t="s">
        <v>317</v>
      </c>
      <c r="CE33" s="682"/>
      <c r="CF33" s="682"/>
      <c r="CG33" s="682"/>
      <c r="CH33" s="682"/>
      <c r="CI33" s="682"/>
      <c r="CJ33" s="682"/>
      <c r="CK33" s="682"/>
      <c r="CL33" s="682"/>
      <c r="CM33" s="682"/>
      <c r="CN33" s="682"/>
      <c r="CO33" s="682"/>
      <c r="CP33" s="682"/>
      <c r="CQ33" s="683"/>
      <c r="CR33" s="642">
        <v>2195604</v>
      </c>
      <c r="CS33" s="661"/>
      <c r="CT33" s="661"/>
      <c r="CU33" s="661"/>
      <c r="CV33" s="661"/>
      <c r="CW33" s="661"/>
      <c r="CX33" s="661"/>
      <c r="CY33" s="662"/>
      <c r="CZ33" s="645">
        <v>48.2</v>
      </c>
      <c r="DA33" s="663"/>
      <c r="DB33" s="663"/>
      <c r="DC33" s="664"/>
      <c r="DD33" s="648">
        <v>1550333</v>
      </c>
      <c r="DE33" s="661"/>
      <c r="DF33" s="661"/>
      <c r="DG33" s="661"/>
      <c r="DH33" s="661"/>
      <c r="DI33" s="661"/>
      <c r="DJ33" s="661"/>
      <c r="DK33" s="662"/>
      <c r="DL33" s="648">
        <v>1050205</v>
      </c>
      <c r="DM33" s="661"/>
      <c r="DN33" s="661"/>
      <c r="DO33" s="661"/>
      <c r="DP33" s="661"/>
      <c r="DQ33" s="661"/>
      <c r="DR33" s="661"/>
      <c r="DS33" s="661"/>
      <c r="DT33" s="661"/>
      <c r="DU33" s="661"/>
      <c r="DV33" s="662"/>
      <c r="DW33" s="645">
        <v>43.1</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15491</v>
      </c>
      <c r="S34" s="643"/>
      <c r="T34" s="643"/>
      <c r="U34" s="643"/>
      <c r="V34" s="643"/>
      <c r="W34" s="643"/>
      <c r="X34" s="643"/>
      <c r="Y34" s="644"/>
      <c r="Z34" s="675">
        <v>0.3</v>
      </c>
      <c r="AA34" s="675"/>
      <c r="AB34" s="675"/>
      <c r="AC34" s="675"/>
      <c r="AD34" s="676">
        <v>4933</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638599</v>
      </c>
      <c r="CS34" s="643"/>
      <c r="CT34" s="643"/>
      <c r="CU34" s="643"/>
      <c r="CV34" s="643"/>
      <c r="CW34" s="643"/>
      <c r="CX34" s="643"/>
      <c r="CY34" s="644"/>
      <c r="CZ34" s="645">
        <v>14</v>
      </c>
      <c r="DA34" s="663"/>
      <c r="DB34" s="663"/>
      <c r="DC34" s="664"/>
      <c r="DD34" s="648">
        <v>474132</v>
      </c>
      <c r="DE34" s="643"/>
      <c r="DF34" s="643"/>
      <c r="DG34" s="643"/>
      <c r="DH34" s="643"/>
      <c r="DI34" s="643"/>
      <c r="DJ34" s="643"/>
      <c r="DK34" s="644"/>
      <c r="DL34" s="648">
        <v>375224</v>
      </c>
      <c r="DM34" s="643"/>
      <c r="DN34" s="643"/>
      <c r="DO34" s="643"/>
      <c r="DP34" s="643"/>
      <c r="DQ34" s="643"/>
      <c r="DR34" s="643"/>
      <c r="DS34" s="643"/>
      <c r="DT34" s="643"/>
      <c r="DU34" s="643"/>
      <c r="DV34" s="644"/>
      <c r="DW34" s="645">
        <v>15.4</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52440</v>
      </c>
      <c r="S35" s="643"/>
      <c r="T35" s="643"/>
      <c r="U35" s="643"/>
      <c r="V35" s="643"/>
      <c r="W35" s="643"/>
      <c r="X35" s="643"/>
      <c r="Y35" s="644"/>
      <c r="Z35" s="675">
        <v>1.1000000000000001</v>
      </c>
      <c r="AA35" s="675"/>
      <c r="AB35" s="675"/>
      <c r="AC35" s="675"/>
      <c r="AD35" s="676" t="s">
        <v>250</v>
      </c>
      <c r="AE35" s="676"/>
      <c r="AF35" s="676"/>
      <c r="AG35" s="676"/>
      <c r="AH35" s="676"/>
      <c r="AI35" s="676"/>
      <c r="AJ35" s="676"/>
      <c r="AK35" s="676"/>
      <c r="AL35" s="645" t="s">
        <v>229</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280065</v>
      </c>
      <c r="CS35" s="661"/>
      <c r="CT35" s="661"/>
      <c r="CU35" s="661"/>
      <c r="CV35" s="661"/>
      <c r="CW35" s="661"/>
      <c r="CX35" s="661"/>
      <c r="CY35" s="662"/>
      <c r="CZ35" s="645">
        <v>6.2</v>
      </c>
      <c r="DA35" s="663"/>
      <c r="DB35" s="663"/>
      <c r="DC35" s="664"/>
      <c r="DD35" s="648">
        <v>238782</v>
      </c>
      <c r="DE35" s="661"/>
      <c r="DF35" s="661"/>
      <c r="DG35" s="661"/>
      <c r="DH35" s="661"/>
      <c r="DI35" s="661"/>
      <c r="DJ35" s="661"/>
      <c r="DK35" s="662"/>
      <c r="DL35" s="648">
        <v>224662</v>
      </c>
      <c r="DM35" s="661"/>
      <c r="DN35" s="661"/>
      <c r="DO35" s="661"/>
      <c r="DP35" s="661"/>
      <c r="DQ35" s="661"/>
      <c r="DR35" s="661"/>
      <c r="DS35" s="661"/>
      <c r="DT35" s="661"/>
      <c r="DU35" s="661"/>
      <c r="DV35" s="662"/>
      <c r="DW35" s="645">
        <v>9.1999999999999993</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109418</v>
      </c>
      <c r="S36" s="643"/>
      <c r="T36" s="643"/>
      <c r="U36" s="643"/>
      <c r="V36" s="643"/>
      <c r="W36" s="643"/>
      <c r="X36" s="643"/>
      <c r="Y36" s="644"/>
      <c r="Z36" s="675">
        <v>2.4</v>
      </c>
      <c r="AA36" s="675"/>
      <c r="AB36" s="675"/>
      <c r="AC36" s="675"/>
      <c r="AD36" s="676" t="s">
        <v>229</v>
      </c>
      <c r="AE36" s="676"/>
      <c r="AF36" s="676"/>
      <c r="AG36" s="676"/>
      <c r="AH36" s="676"/>
      <c r="AI36" s="676"/>
      <c r="AJ36" s="676"/>
      <c r="AK36" s="676"/>
      <c r="AL36" s="645" t="s">
        <v>229</v>
      </c>
      <c r="AM36" s="646"/>
      <c r="AN36" s="646"/>
      <c r="AO36" s="677"/>
      <c r="AP36" s="235"/>
      <c r="AQ36" s="694" t="s">
        <v>325</v>
      </c>
      <c r="AR36" s="695"/>
      <c r="AS36" s="695"/>
      <c r="AT36" s="695"/>
      <c r="AU36" s="695"/>
      <c r="AV36" s="695"/>
      <c r="AW36" s="695"/>
      <c r="AX36" s="695"/>
      <c r="AY36" s="696"/>
      <c r="AZ36" s="697">
        <v>212468</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7762</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1001911</v>
      </c>
      <c r="CS36" s="643"/>
      <c r="CT36" s="643"/>
      <c r="CU36" s="643"/>
      <c r="CV36" s="643"/>
      <c r="CW36" s="643"/>
      <c r="CX36" s="643"/>
      <c r="CY36" s="644"/>
      <c r="CZ36" s="645">
        <v>22</v>
      </c>
      <c r="DA36" s="663"/>
      <c r="DB36" s="663"/>
      <c r="DC36" s="664"/>
      <c r="DD36" s="648">
        <v>616318</v>
      </c>
      <c r="DE36" s="643"/>
      <c r="DF36" s="643"/>
      <c r="DG36" s="643"/>
      <c r="DH36" s="643"/>
      <c r="DI36" s="643"/>
      <c r="DJ36" s="643"/>
      <c r="DK36" s="644"/>
      <c r="DL36" s="648">
        <v>286594</v>
      </c>
      <c r="DM36" s="643"/>
      <c r="DN36" s="643"/>
      <c r="DO36" s="643"/>
      <c r="DP36" s="643"/>
      <c r="DQ36" s="643"/>
      <c r="DR36" s="643"/>
      <c r="DS36" s="643"/>
      <c r="DT36" s="643"/>
      <c r="DU36" s="643"/>
      <c r="DV36" s="644"/>
      <c r="DW36" s="645">
        <v>11.8</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97934</v>
      </c>
      <c r="S37" s="643"/>
      <c r="T37" s="643"/>
      <c r="U37" s="643"/>
      <c r="V37" s="643"/>
      <c r="W37" s="643"/>
      <c r="X37" s="643"/>
      <c r="Y37" s="644"/>
      <c r="Z37" s="675">
        <v>2.1</v>
      </c>
      <c r="AA37" s="675"/>
      <c r="AB37" s="675"/>
      <c r="AC37" s="675"/>
      <c r="AD37" s="676" t="s">
        <v>235</v>
      </c>
      <c r="AE37" s="676"/>
      <c r="AF37" s="676"/>
      <c r="AG37" s="676"/>
      <c r="AH37" s="676"/>
      <c r="AI37" s="676"/>
      <c r="AJ37" s="676"/>
      <c r="AK37" s="676"/>
      <c r="AL37" s="645" t="s">
        <v>229</v>
      </c>
      <c r="AM37" s="646"/>
      <c r="AN37" s="646"/>
      <c r="AO37" s="677"/>
      <c r="AQ37" s="685" t="s">
        <v>329</v>
      </c>
      <c r="AR37" s="686"/>
      <c r="AS37" s="686"/>
      <c r="AT37" s="686"/>
      <c r="AU37" s="686"/>
      <c r="AV37" s="686"/>
      <c r="AW37" s="686"/>
      <c r="AX37" s="686"/>
      <c r="AY37" s="687"/>
      <c r="AZ37" s="642">
        <v>45468</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7366</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198317</v>
      </c>
      <c r="CS37" s="661"/>
      <c r="CT37" s="661"/>
      <c r="CU37" s="661"/>
      <c r="CV37" s="661"/>
      <c r="CW37" s="661"/>
      <c r="CX37" s="661"/>
      <c r="CY37" s="662"/>
      <c r="CZ37" s="645">
        <v>4.4000000000000004</v>
      </c>
      <c r="DA37" s="663"/>
      <c r="DB37" s="663"/>
      <c r="DC37" s="664"/>
      <c r="DD37" s="648">
        <v>167717</v>
      </c>
      <c r="DE37" s="661"/>
      <c r="DF37" s="661"/>
      <c r="DG37" s="661"/>
      <c r="DH37" s="661"/>
      <c r="DI37" s="661"/>
      <c r="DJ37" s="661"/>
      <c r="DK37" s="662"/>
      <c r="DL37" s="648">
        <v>167717</v>
      </c>
      <c r="DM37" s="661"/>
      <c r="DN37" s="661"/>
      <c r="DO37" s="661"/>
      <c r="DP37" s="661"/>
      <c r="DQ37" s="661"/>
      <c r="DR37" s="661"/>
      <c r="DS37" s="661"/>
      <c r="DT37" s="661"/>
      <c r="DU37" s="661"/>
      <c r="DV37" s="662"/>
      <c r="DW37" s="645">
        <v>6.9</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70920</v>
      </c>
      <c r="S38" s="643"/>
      <c r="T38" s="643"/>
      <c r="U38" s="643"/>
      <c r="V38" s="643"/>
      <c r="W38" s="643"/>
      <c r="X38" s="643"/>
      <c r="Y38" s="644"/>
      <c r="Z38" s="675">
        <v>1.5</v>
      </c>
      <c r="AA38" s="675"/>
      <c r="AB38" s="675"/>
      <c r="AC38" s="675"/>
      <c r="AD38" s="676">
        <v>5619</v>
      </c>
      <c r="AE38" s="676"/>
      <c r="AF38" s="676"/>
      <c r="AG38" s="676"/>
      <c r="AH38" s="676"/>
      <c r="AI38" s="676"/>
      <c r="AJ38" s="676"/>
      <c r="AK38" s="676"/>
      <c r="AL38" s="645">
        <v>0.2</v>
      </c>
      <c r="AM38" s="646"/>
      <c r="AN38" s="646"/>
      <c r="AO38" s="677"/>
      <c r="AQ38" s="685" t="s">
        <v>333</v>
      </c>
      <c r="AR38" s="686"/>
      <c r="AS38" s="686"/>
      <c r="AT38" s="686"/>
      <c r="AU38" s="686"/>
      <c r="AV38" s="686"/>
      <c r="AW38" s="686"/>
      <c r="AX38" s="686"/>
      <c r="AY38" s="687"/>
      <c r="AZ38" s="642">
        <v>45224</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197</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212468</v>
      </c>
      <c r="CS38" s="643"/>
      <c r="CT38" s="643"/>
      <c r="CU38" s="643"/>
      <c r="CV38" s="643"/>
      <c r="CW38" s="643"/>
      <c r="CX38" s="643"/>
      <c r="CY38" s="644"/>
      <c r="CZ38" s="645">
        <v>4.7</v>
      </c>
      <c r="DA38" s="663"/>
      <c r="DB38" s="663"/>
      <c r="DC38" s="664"/>
      <c r="DD38" s="648">
        <v>199679</v>
      </c>
      <c r="DE38" s="643"/>
      <c r="DF38" s="643"/>
      <c r="DG38" s="643"/>
      <c r="DH38" s="643"/>
      <c r="DI38" s="643"/>
      <c r="DJ38" s="643"/>
      <c r="DK38" s="644"/>
      <c r="DL38" s="648">
        <v>163725</v>
      </c>
      <c r="DM38" s="643"/>
      <c r="DN38" s="643"/>
      <c r="DO38" s="643"/>
      <c r="DP38" s="643"/>
      <c r="DQ38" s="643"/>
      <c r="DR38" s="643"/>
      <c r="DS38" s="643"/>
      <c r="DT38" s="643"/>
      <c r="DU38" s="643"/>
      <c r="DV38" s="644"/>
      <c r="DW38" s="645">
        <v>6.7</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544988</v>
      </c>
      <c r="S39" s="643"/>
      <c r="T39" s="643"/>
      <c r="U39" s="643"/>
      <c r="V39" s="643"/>
      <c r="W39" s="643"/>
      <c r="X39" s="643"/>
      <c r="Y39" s="644"/>
      <c r="Z39" s="675">
        <v>11.8</v>
      </c>
      <c r="AA39" s="675"/>
      <c r="AB39" s="675"/>
      <c r="AC39" s="675"/>
      <c r="AD39" s="676" t="s">
        <v>235</v>
      </c>
      <c r="AE39" s="676"/>
      <c r="AF39" s="676"/>
      <c r="AG39" s="676"/>
      <c r="AH39" s="676"/>
      <c r="AI39" s="676"/>
      <c r="AJ39" s="676"/>
      <c r="AK39" s="676"/>
      <c r="AL39" s="645" t="s">
        <v>229</v>
      </c>
      <c r="AM39" s="646"/>
      <c r="AN39" s="646"/>
      <c r="AO39" s="677"/>
      <c r="AQ39" s="685" t="s">
        <v>337</v>
      </c>
      <c r="AR39" s="686"/>
      <c r="AS39" s="686"/>
      <c r="AT39" s="686"/>
      <c r="AU39" s="686"/>
      <c r="AV39" s="686"/>
      <c r="AW39" s="686"/>
      <c r="AX39" s="686"/>
      <c r="AY39" s="687"/>
      <c r="AZ39" s="642">
        <v>3987</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357</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61661</v>
      </c>
      <c r="CS39" s="661"/>
      <c r="CT39" s="661"/>
      <c r="CU39" s="661"/>
      <c r="CV39" s="661"/>
      <c r="CW39" s="661"/>
      <c r="CX39" s="661"/>
      <c r="CY39" s="662"/>
      <c r="CZ39" s="645">
        <v>1.4</v>
      </c>
      <c r="DA39" s="663"/>
      <c r="DB39" s="663"/>
      <c r="DC39" s="664"/>
      <c r="DD39" s="648">
        <v>21422</v>
      </c>
      <c r="DE39" s="661"/>
      <c r="DF39" s="661"/>
      <c r="DG39" s="661"/>
      <c r="DH39" s="661"/>
      <c r="DI39" s="661"/>
      <c r="DJ39" s="661"/>
      <c r="DK39" s="662"/>
      <c r="DL39" s="648" t="s">
        <v>235</v>
      </c>
      <c r="DM39" s="661"/>
      <c r="DN39" s="661"/>
      <c r="DO39" s="661"/>
      <c r="DP39" s="661"/>
      <c r="DQ39" s="661"/>
      <c r="DR39" s="661"/>
      <c r="DS39" s="661"/>
      <c r="DT39" s="661"/>
      <c r="DU39" s="661"/>
      <c r="DV39" s="662"/>
      <c r="DW39" s="645" t="s">
        <v>229</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229</v>
      </c>
      <c r="S40" s="643"/>
      <c r="T40" s="643"/>
      <c r="U40" s="643"/>
      <c r="V40" s="643"/>
      <c r="W40" s="643"/>
      <c r="X40" s="643"/>
      <c r="Y40" s="644"/>
      <c r="Z40" s="675" t="s">
        <v>229</v>
      </c>
      <c r="AA40" s="675"/>
      <c r="AB40" s="675"/>
      <c r="AC40" s="675"/>
      <c r="AD40" s="676" t="s">
        <v>235</v>
      </c>
      <c r="AE40" s="676"/>
      <c r="AF40" s="676"/>
      <c r="AG40" s="676"/>
      <c r="AH40" s="676"/>
      <c r="AI40" s="676"/>
      <c r="AJ40" s="676"/>
      <c r="AK40" s="676"/>
      <c r="AL40" s="645" t="s">
        <v>235</v>
      </c>
      <c r="AM40" s="646"/>
      <c r="AN40" s="646"/>
      <c r="AO40" s="677"/>
      <c r="AQ40" s="685" t="s">
        <v>341</v>
      </c>
      <c r="AR40" s="686"/>
      <c r="AS40" s="686"/>
      <c r="AT40" s="686"/>
      <c r="AU40" s="686"/>
      <c r="AV40" s="686"/>
      <c r="AW40" s="686"/>
      <c r="AX40" s="686"/>
      <c r="AY40" s="687"/>
      <c r="AZ40" s="642" t="s">
        <v>235</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113</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900</v>
      </c>
      <c r="CS40" s="643"/>
      <c r="CT40" s="643"/>
      <c r="CU40" s="643"/>
      <c r="CV40" s="643"/>
      <c r="CW40" s="643"/>
      <c r="CX40" s="643"/>
      <c r="CY40" s="644"/>
      <c r="CZ40" s="645">
        <v>0</v>
      </c>
      <c r="DA40" s="663"/>
      <c r="DB40" s="663"/>
      <c r="DC40" s="664"/>
      <c r="DD40" s="648" t="s">
        <v>229</v>
      </c>
      <c r="DE40" s="643"/>
      <c r="DF40" s="643"/>
      <c r="DG40" s="643"/>
      <c r="DH40" s="643"/>
      <c r="DI40" s="643"/>
      <c r="DJ40" s="643"/>
      <c r="DK40" s="644"/>
      <c r="DL40" s="648" t="s">
        <v>127</v>
      </c>
      <c r="DM40" s="643"/>
      <c r="DN40" s="643"/>
      <c r="DO40" s="643"/>
      <c r="DP40" s="643"/>
      <c r="DQ40" s="643"/>
      <c r="DR40" s="643"/>
      <c r="DS40" s="643"/>
      <c r="DT40" s="643"/>
      <c r="DU40" s="643"/>
      <c r="DV40" s="644"/>
      <c r="DW40" s="645" t="s">
        <v>229</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235</v>
      </c>
      <c r="S41" s="643"/>
      <c r="T41" s="643"/>
      <c r="U41" s="643"/>
      <c r="V41" s="643"/>
      <c r="W41" s="643"/>
      <c r="X41" s="643"/>
      <c r="Y41" s="644"/>
      <c r="Z41" s="675" t="s">
        <v>235</v>
      </c>
      <c r="AA41" s="675"/>
      <c r="AB41" s="675"/>
      <c r="AC41" s="675"/>
      <c r="AD41" s="676" t="s">
        <v>127</v>
      </c>
      <c r="AE41" s="676"/>
      <c r="AF41" s="676"/>
      <c r="AG41" s="676"/>
      <c r="AH41" s="676"/>
      <c r="AI41" s="676"/>
      <c r="AJ41" s="676"/>
      <c r="AK41" s="676"/>
      <c r="AL41" s="645" t="s">
        <v>235</v>
      </c>
      <c r="AM41" s="646"/>
      <c r="AN41" s="646"/>
      <c r="AO41" s="677"/>
      <c r="AQ41" s="685" t="s">
        <v>346</v>
      </c>
      <c r="AR41" s="686"/>
      <c r="AS41" s="686"/>
      <c r="AT41" s="686"/>
      <c r="AU41" s="686"/>
      <c r="AV41" s="686"/>
      <c r="AW41" s="686"/>
      <c r="AX41" s="686"/>
      <c r="AY41" s="687"/>
      <c r="AZ41" s="642">
        <v>25726</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t="s">
        <v>235</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229</v>
      </c>
      <c r="CS41" s="661"/>
      <c r="CT41" s="661"/>
      <c r="CU41" s="661"/>
      <c r="CV41" s="661"/>
      <c r="CW41" s="661"/>
      <c r="CX41" s="661"/>
      <c r="CY41" s="662"/>
      <c r="CZ41" s="645" t="s">
        <v>235</v>
      </c>
      <c r="DA41" s="663"/>
      <c r="DB41" s="663"/>
      <c r="DC41" s="664"/>
      <c r="DD41" s="648" t="s">
        <v>229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57688</v>
      </c>
      <c r="S42" s="643"/>
      <c r="T42" s="643"/>
      <c r="U42" s="643"/>
      <c r="V42" s="643"/>
      <c r="W42" s="643"/>
      <c r="X42" s="643"/>
      <c r="Y42" s="644"/>
      <c r="Z42" s="675">
        <v>1.3</v>
      </c>
      <c r="AA42" s="675"/>
      <c r="AB42" s="675"/>
      <c r="AC42" s="675"/>
      <c r="AD42" s="676" t="s">
        <v>229</v>
      </c>
      <c r="AE42" s="676"/>
      <c r="AF42" s="676"/>
      <c r="AG42" s="676"/>
      <c r="AH42" s="676"/>
      <c r="AI42" s="676"/>
      <c r="AJ42" s="676"/>
      <c r="AK42" s="676"/>
      <c r="AL42" s="645" t="s">
        <v>235</v>
      </c>
      <c r="AM42" s="646"/>
      <c r="AN42" s="646"/>
      <c r="AO42" s="677"/>
      <c r="AQ42" s="678" t="s">
        <v>350</v>
      </c>
      <c r="AR42" s="679"/>
      <c r="AS42" s="679"/>
      <c r="AT42" s="679"/>
      <c r="AU42" s="679"/>
      <c r="AV42" s="679"/>
      <c r="AW42" s="679"/>
      <c r="AX42" s="679"/>
      <c r="AY42" s="680"/>
      <c r="AZ42" s="626">
        <v>92063</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275</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996646</v>
      </c>
      <c r="CS42" s="643"/>
      <c r="CT42" s="643"/>
      <c r="CU42" s="643"/>
      <c r="CV42" s="643"/>
      <c r="CW42" s="643"/>
      <c r="CX42" s="643"/>
      <c r="CY42" s="644"/>
      <c r="CZ42" s="645">
        <v>21.9</v>
      </c>
      <c r="DA42" s="646"/>
      <c r="DB42" s="646"/>
      <c r="DC42" s="647"/>
      <c r="DD42" s="648">
        <v>157517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4606539</v>
      </c>
      <c r="S43" s="665"/>
      <c r="T43" s="665"/>
      <c r="U43" s="665"/>
      <c r="V43" s="665"/>
      <c r="W43" s="665"/>
      <c r="X43" s="665"/>
      <c r="Y43" s="666"/>
      <c r="Z43" s="667">
        <v>100</v>
      </c>
      <c r="AA43" s="667"/>
      <c r="AB43" s="667"/>
      <c r="AC43" s="667"/>
      <c r="AD43" s="668">
        <v>2378055</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18119</v>
      </c>
      <c r="CS43" s="661"/>
      <c r="CT43" s="661"/>
      <c r="CU43" s="661"/>
      <c r="CV43" s="661"/>
      <c r="CW43" s="661"/>
      <c r="CX43" s="661"/>
      <c r="CY43" s="662"/>
      <c r="CZ43" s="645">
        <v>0.4</v>
      </c>
      <c r="DA43" s="663"/>
      <c r="DB43" s="663"/>
      <c r="DC43" s="664"/>
      <c r="DD43" s="648">
        <v>18119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996646</v>
      </c>
      <c r="CS44" s="643"/>
      <c r="CT44" s="643"/>
      <c r="CU44" s="643"/>
      <c r="CV44" s="643"/>
      <c r="CW44" s="643"/>
      <c r="CX44" s="643"/>
      <c r="CY44" s="644"/>
      <c r="CZ44" s="645">
        <v>21.9</v>
      </c>
      <c r="DA44" s="646"/>
      <c r="DB44" s="646"/>
      <c r="DC44" s="647"/>
      <c r="DD44" s="648">
        <v>157517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682731</v>
      </c>
      <c r="CS45" s="661"/>
      <c r="CT45" s="661"/>
      <c r="CU45" s="661"/>
      <c r="CV45" s="661"/>
      <c r="CW45" s="661"/>
      <c r="CX45" s="661"/>
      <c r="CY45" s="662"/>
      <c r="CZ45" s="645">
        <v>15</v>
      </c>
      <c r="DA45" s="663"/>
      <c r="DB45" s="663"/>
      <c r="DC45" s="664"/>
      <c r="DD45" s="648">
        <v>24059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248743</v>
      </c>
      <c r="CS46" s="643"/>
      <c r="CT46" s="643"/>
      <c r="CU46" s="643"/>
      <c r="CV46" s="643"/>
      <c r="CW46" s="643"/>
      <c r="CX46" s="643"/>
      <c r="CY46" s="644"/>
      <c r="CZ46" s="645">
        <v>5.5</v>
      </c>
      <c r="DA46" s="646"/>
      <c r="DB46" s="646"/>
      <c r="DC46" s="647"/>
      <c r="DD46" s="648">
        <v>130220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235</v>
      </c>
      <c r="CS47" s="661"/>
      <c r="CT47" s="661"/>
      <c r="CU47" s="661"/>
      <c r="CV47" s="661"/>
      <c r="CW47" s="661"/>
      <c r="CX47" s="661"/>
      <c r="CY47" s="662"/>
      <c r="CZ47" s="645" t="s">
        <v>235</v>
      </c>
      <c r="DA47" s="663"/>
      <c r="DB47" s="663"/>
      <c r="DC47" s="664"/>
      <c r="DD47" s="648" t="s">
        <v>235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127</v>
      </c>
      <c r="CS48" s="643"/>
      <c r="CT48" s="643"/>
      <c r="CU48" s="643"/>
      <c r="CV48" s="643"/>
      <c r="CW48" s="643"/>
      <c r="CX48" s="643"/>
      <c r="CY48" s="644"/>
      <c r="CZ48" s="645" t="s">
        <v>229</v>
      </c>
      <c r="DA48" s="646"/>
      <c r="DB48" s="646"/>
      <c r="DC48" s="647"/>
      <c r="DD48" s="648" t="s">
        <v>235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4552211</v>
      </c>
      <c r="CS49" s="627"/>
      <c r="CT49" s="627"/>
      <c r="CU49" s="627"/>
      <c r="CV49" s="627"/>
      <c r="CW49" s="627"/>
      <c r="CX49" s="627"/>
      <c r="CY49" s="628"/>
      <c r="CZ49" s="629">
        <v>100</v>
      </c>
      <c r="DA49" s="630"/>
      <c r="DB49" s="630"/>
      <c r="DC49" s="631"/>
      <c r="DD49" s="632">
        <v>2887028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UNCszM60cwGkB2A7Tzdgq/vcIkL3pcJIE7P78vqLSt+WC/JcTM7S3mjWqWHgniPwi0ZAtuwxx+U7a5KESIPYA==" saltValue="fMd9ntPejI4tlKuosd/C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82"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4619</v>
      </c>
      <c r="R7" s="1162"/>
      <c r="S7" s="1162"/>
      <c r="T7" s="1162"/>
      <c r="U7" s="1162"/>
      <c r="V7" s="1162">
        <v>4565</v>
      </c>
      <c r="W7" s="1162"/>
      <c r="X7" s="1162"/>
      <c r="Y7" s="1162"/>
      <c r="Z7" s="1162"/>
      <c r="AA7" s="1162">
        <v>54</v>
      </c>
      <c r="AB7" s="1162"/>
      <c r="AC7" s="1162"/>
      <c r="AD7" s="1162"/>
      <c r="AE7" s="1163"/>
      <c r="AF7" s="1164">
        <v>54</v>
      </c>
      <c r="AG7" s="1165"/>
      <c r="AH7" s="1165"/>
      <c r="AI7" s="1165"/>
      <c r="AJ7" s="1166"/>
      <c r="AK7" s="1148">
        <v>109</v>
      </c>
      <c r="AL7" s="1149"/>
      <c r="AM7" s="1149"/>
      <c r="AN7" s="1149"/>
      <c r="AO7" s="1149"/>
      <c r="AP7" s="1149">
        <v>4786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601</v>
      </c>
      <c r="BT7" s="1153"/>
      <c r="BU7" s="1153"/>
      <c r="BV7" s="1153"/>
      <c r="BW7" s="1153"/>
      <c r="BX7" s="1153"/>
      <c r="BY7" s="1153"/>
      <c r="BZ7" s="1153"/>
      <c r="CA7" s="1153"/>
      <c r="CB7" s="1153"/>
      <c r="CC7" s="1153"/>
      <c r="CD7" s="1153"/>
      <c r="CE7" s="1153"/>
      <c r="CF7" s="1153"/>
      <c r="CG7" s="1154"/>
      <c r="CH7" s="1145">
        <v>1</v>
      </c>
      <c r="CI7" s="1146"/>
      <c r="CJ7" s="1146"/>
      <c r="CK7" s="1146"/>
      <c r="CL7" s="1147"/>
      <c r="CM7" s="1145">
        <v>96</v>
      </c>
      <c r="CN7" s="1146"/>
      <c r="CO7" s="1146"/>
      <c r="CP7" s="1146"/>
      <c r="CQ7" s="1147"/>
      <c r="CR7" s="1145">
        <v>6</v>
      </c>
      <c r="CS7" s="1146"/>
      <c r="CT7" s="1146"/>
      <c r="CU7" s="1146"/>
      <c r="CV7" s="1147"/>
      <c r="CW7" s="1145">
        <v>36</v>
      </c>
      <c r="CX7" s="1146"/>
      <c r="CY7" s="1146"/>
      <c r="CZ7" s="1146"/>
      <c r="DA7" s="1147"/>
      <c r="DB7" s="1145" t="s">
        <v>598</v>
      </c>
      <c r="DC7" s="1146"/>
      <c r="DD7" s="1146"/>
      <c r="DE7" s="1146"/>
      <c r="DF7" s="1147"/>
      <c r="DG7" s="1145" t="s">
        <v>598</v>
      </c>
      <c r="DH7" s="1146"/>
      <c r="DI7" s="1146"/>
      <c r="DJ7" s="1146"/>
      <c r="DK7" s="1147"/>
      <c r="DL7" s="1145" t="s">
        <v>598</v>
      </c>
      <c r="DM7" s="1146"/>
      <c r="DN7" s="1146"/>
      <c r="DO7" s="1146"/>
      <c r="DP7" s="1147"/>
      <c r="DQ7" s="1145" t="s">
        <v>598</v>
      </c>
      <c r="DR7" s="1146"/>
      <c r="DS7" s="1146"/>
      <c r="DT7" s="1146"/>
      <c r="DU7" s="1147"/>
      <c r="DV7" s="1172"/>
      <c r="DW7" s="1173"/>
      <c r="DX7" s="1173"/>
      <c r="DY7" s="1173"/>
      <c r="DZ7" s="1174"/>
      <c r="EA7" s="256"/>
    </row>
    <row r="8" spans="1:131" s="257" customFormat="1" ht="26.25" customHeight="1" x14ac:dyDescent="0.15">
      <c r="A8" s="263">
        <v>2</v>
      </c>
      <c r="B8" s="1088" t="s">
        <v>387</v>
      </c>
      <c r="C8" s="1089"/>
      <c r="D8" s="1089"/>
      <c r="E8" s="1089"/>
      <c r="F8" s="1089"/>
      <c r="G8" s="1089"/>
      <c r="H8" s="1089"/>
      <c r="I8" s="1089"/>
      <c r="J8" s="1089"/>
      <c r="K8" s="1089"/>
      <c r="L8" s="1089"/>
      <c r="M8" s="1089"/>
      <c r="N8" s="1089"/>
      <c r="O8" s="1089"/>
      <c r="P8" s="1090"/>
      <c r="Q8" s="1100">
        <v>3</v>
      </c>
      <c r="R8" s="1101"/>
      <c r="S8" s="1101"/>
      <c r="T8" s="1101"/>
      <c r="U8" s="1101"/>
      <c r="V8" s="1101">
        <v>3</v>
      </c>
      <c r="W8" s="1101"/>
      <c r="X8" s="1101"/>
      <c r="Y8" s="1101"/>
      <c r="Z8" s="1101"/>
      <c r="AA8" s="1101">
        <v>0</v>
      </c>
      <c r="AB8" s="1101"/>
      <c r="AC8" s="1101"/>
      <c r="AD8" s="1101"/>
      <c r="AE8" s="1102"/>
      <c r="AF8" s="1094" t="s">
        <v>388</v>
      </c>
      <c r="AG8" s="1095"/>
      <c r="AH8" s="1095"/>
      <c r="AI8" s="1095"/>
      <c r="AJ8" s="1096"/>
      <c r="AK8" s="1143" t="s">
        <v>598</v>
      </c>
      <c r="AL8" s="1144"/>
      <c r="AM8" s="1144"/>
      <c r="AN8" s="1144"/>
      <c r="AO8" s="1144"/>
      <c r="AP8" s="1144" t="s">
        <v>598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4622</v>
      </c>
      <c r="R23" s="1126"/>
      <c r="S23" s="1126"/>
      <c r="T23" s="1126"/>
      <c r="U23" s="1126"/>
      <c r="V23" s="1126">
        <v>4568</v>
      </c>
      <c r="W23" s="1126"/>
      <c r="X23" s="1126"/>
      <c r="Y23" s="1126"/>
      <c r="Z23" s="1126"/>
      <c r="AA23" s="1126">
        <v>54</v>
      </c>
      <c r="AB23" s="1126"/>
      <c r="AC23" s="1126"/>
      <c r="AD23" s="1126"/>
      <c r="AE23" s="1127"/>
      <c r="AF23" s="1128">
        <v>54</v>
      </c>
      <c r="AG23" s="1126"/>
      <c r="AH23" s="1126"/>
      <c r="AI23" s="1126"/>
      <c r="AJ23" s="1129"/>
      <c r="AK23" s="1130"/>
      <c r="AL23" s="1131"/>
      <c r="AM23" s="1131"/>
      <c r="AN23" s="1131"/>
      <c r="AO23" s="1131"/>
      <c r="AP23" s="1126">
        <v>4786</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165</v>
      </c>
      <c r="R28" s="1111"/>
      <c r="S28" s="1111"/>
      <c r="T28" s="1111"/>
      <c r="U28" s="1111"/>
      <c r="V28" s="1111">
        <v>157</v>
      </c>
      <c r="W28" s="1111"/>
      <c r="X28" s="1111"/>
      <c r="Y28" s="1111"/>
      <c r="Z28" s="1111"/>
      <c r="AA28" s="1111">
        <v>8</v>
      </c>
      <c r="AB28" s="1111"/>
      <c r="AC28" s="1111"/>
      <c r="AD28" s="1111"/>
      <c r="AE28" s="1112"/>
      <c r="AF28" s="1113">
        <v>8</v>
      </c>
      <c r="AG28" s="1111"/>
      <c r="AH28" s="1111"/>
      <c r="AI28" s="1111"/>
      <c r="AJ28" s="1114"/>
      <c r="AK28" s="1115">
        <v>12</v>
      </c>
      <c r="AL28" s="1103"/>
      <c r="AM28" s="1103"/>
      <c r="AN28" s="1103"/>
      <c r="AO28" s="1103"/>
      <c r="AP28" s="1103" t="s">
        <v>598</v>
      </c>
      <c r="AQ28" s="1103"/>
      <c r="AR28" s="1103"/>
      <c r="AS28" s="1103"/>
      <c r="AT28" s="1103"/>
      <c r="AU28" s="1103" t="s">
        <v>598</v>
      </c>
      <c r="AV28" s="1103"/>
      <c r="AW28" s="1103"/>
      <c r="AX28" s="1103"/>
      <c r="AY28" s="1103"/>
      <c r="AZ28" s="1104" t="s">
        <v>598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184</v>
      </c>
      <c r="R29" s="1101"/>
      <c r="S29" s="1101"/>
      <c r="T29" s="1101"/>
      <c r="U29" s="1101"/>
      <c r="V29" s="1101">
        <v>174</v>
      </c>
      <c r="W29" s="1101"/>
      <c r="X29" s="1101"/>
      <c r="Y29" s="1101"/>
      <c r="Z29" s="1101"/>
      <c r="AA29" s="1101">
        <v>10</v>
      </c>
      <c r="AB29" s="1101"/>
      <c r="AC29" s="1101"/>
      <c r="AD29" s="1101"/>
      <c r="AE29" s="1102"/>
      <c r="AF29" s="1094">
        <v>10</v>
      </c>
      <c r="AG29" s="1095"/>
      <c r="AH29" s="1095"/>
      <c r="AI29" s="1095"/>
      <c r="AJ29" s="1096"/>
      <c r="AK29" s="1037">
        <v>27</v>
      </c>
      <c r="AL29" s="1028"/>
      <c r="AM29" s="1028"/>
      <c r="AN29" s="1028"/>
      <c r="AO29" s="1028"/>
      <c r="AP29" s="1028" t="s">
        <v>598</v>
      </c>
      <c r="AQ29" s="1028"/>
      <c r="AR29" s="1028"/>
      <c r="AS29" s="1028"/>
      <c r="AT29" s="1028"/>
      <c r="AU29" s="1028" t="s">
        <v>598</v>
      </c>
      <c r="AV29" s="1028"/>
      <c r="AW29" s="1028"/>
      <c r="AX29" s="1028"/>
      <c r="AY29" s="1028"/>
      <c r="AZ29" s="1099" t="s">
        <v>598</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405</v>
      </c>
      <c r="C30" s="1089"/>
      <c r="D30" s="1089"/>
      <c r="E30" s="1089"/>
      <c r="F30" s="1089"/>
      <c r="G30" s="1089"/>
      <c r="H30" s="1089"/>
      <c r="I30" s="1089"/>
      <c r="J30" s="1089"/>
      <c r="K30" s="1089"/>
      <c r="L30" s="1089"/>
      <c r="M30" s="1089"/>
      <c r="N30" s="1089"/>
      <c r="O30" s="1089"/>
      <c r="P30" s="1090"/>
      <c r="Q30" s="1100">
        <v>34</v>
      </c>
      <c r="R30" s="1101"/>
      <c r="S30" s="1101"/>
      <c r="T30" s="1101"/>
      <c r="U30" s="1101"/>
      <c r="V30" s="1101">
        <v>34</v>
      </c>
      <c r="W30" s="1101"/>
      <c r="X30" s="1101"/>
      <c r="Y30" s="1101"/>
      <c r="Z30" s="1101"/>
      <c r="AA30" s="1101">
        <v>0</v>
      </c>
      <c r="AB30" s="1101"/>
      <c r="AC30" s="1101"/>
      <c r="AD30" s="1101"/>
      <c r="AE30" s="1102"/>
      <c r="AF30" s="1094">
        <v>0</v>
      </c>
      <c r="AG30" s="1095"/>
      <c r="AH30" s="1095"/>
      <c r="AI30" s="1095"/>
      <c r="AJ30" s="1096"/>
      <c r="AK30" s="1037">
        <v>12</v>
      </c>
      <c r="AL30" s="1028"/>
      <c r="AM30" s="1028"/>
      <c r="AN30" s="1028"/>
      <c r="AO30" s="1028"/>
      <c r="AP30" s="1028" t="s">
        <v>598</v>
      </c>
      <c r="AQ30" s="1028"/>
      <c r="AR30" s="1028"/>
      <c r="AS30" s="1028"/>
      <c r="AT30" s="1028"/>
      <c r="AU30" s="1028" t="s">
        <v>598</v>
      </c>
      <c r="AV30" s="1028"/>
      <c r="AW30" s="1028"/>
      <c r="AX30" s="1028"/>
      <c r="AY30" s="1028"/>
      <c r="AZ30" s="1099" t="s">
        <v>598</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406</v>
      </c>
      <c r="C31" s="1089"/>
      <c r="D31" s="1089"/>
      <c r="E31" s="1089"/>
      <c r="F31" s="1089"/>
      <c r="G31" s="1089"/>
      <c r="H31" s="1089"/>
      <c r="I31" s="1089"/>
      <c r="J31" s="1089"/>
      <c r="K31" s="1089"/>
      <c r="L31" s="1089"/>
      <c r="M31" s="1089"/>
      <c r="N31" s="1089"/>
      <c r="O31" s="1089"/>
      <c r="P31" s="1090"/>
      <c r="Q31" s="1100">
        <v>72</v>
      </c>
      <c r="R31" s="1101"/>
      <c r="S31" s="1101"/>
      <c r="T31" s="1101"/>
      <c r="U31" s="1101"/>
      <c r="V31" s="1101">
        <v>72</v>
      </c>
      <c r="W31" s="1101"/>
      <c r="X31" s="1101"/>
      <c r="Y31" s="1101"/>
      <c r="Z31" s="1101"/>
      <c r="AA31" s="1101">
        <v>0</v>
      </c>
      <c r="AB31" s="1101"/>
      <c r="AC31" s="1101"/>
      <c r="AD31" s="1101"/>
      <c r="AE31" s="1102"/>
      <c r="AF31" s="1094" t="s">
        <v>407</v>
      </c>
      <c r="AG31" s="1095"/>
      <c r="AH31" s="1095"/>
      <c r="AI31" s="1095"/>
      <c r="AJ31" s="1096"/>
      <c r="AK31" s="1037">
        <v>45</v>
      </c>
      <c r="AL31" s="1028"/>
      <c r="AM31" s="1028"/>
      <c r="AN31" s="1028"/>
      <c r="AO31" s="1028"/>
      <c r="AP31" s="1028">
        <v>235</v>
      </c>
      <c r="AQ31" s="1028"/>
      <c r="AR31" s="1028"/>
      <c r="AS31" s="1028"/>
      <c r="AT31" s="1028"/>
      <c r="AU31" s="1028">
        <v>181</v>
      </c>
      <c r="AV31" s="1028"/>
      <c r="AW31" s="1028"/>
      <c r="AX31" s="1028"/>
      <c r="AY31" s="1028"/>
      <c r="AZ31" s="1099" t="s">
        <v>598</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81</v>
      </c>
      <c r="R32" s="1101"/>
      <c r="S32" s="1101"/>
      <c r="T32" s="1101"/>
      <c r="U32" s="1101"/>
      <c r="V32" s="1101">
        <v>81</v>
      </c>
      <c r="W32" s="1101"/>
      <c r="X32" s="1101"/>
      <c r="Y32" s="1101"/>
      <c r="Z32" s="1101"/>
      <c r="AA32" s="1101">
        <v>0</v>
      </c>
      <c r="AB32" s="1101"/>
      <c r="AC32" s="1101"/>
      <c r="AD32" s="1101"/>
      <c r="AE32" s="1102"/>
      <c r="AF32" s="1094" t="s">
        <v>410</v>
      </c>
      <c r="AG32" s="1095"/>
      <c r="AH32" s="1095"/>
      <c r="AI32" s="1095"/>
      <c r="AJ32" s="1096"/>
      <c r="AK32" s="1037">
        <v>36</v>
      </c>
      <c r="AL32" s="1028"/>
      <c r="AM32" s="1028"/>
      <c r="AN32" s="1028"/>
      <c r="AO32" s="1028"/>
      <c r="AP32" s="1028">
        <v>291</v>
      </c>
      <c r="AQ32" s="1028"/>
      <c r="AR32" s="1028"/>
      <c r="AS32" s="1028"/>
      <c r="AT32" s="1028"/>
      <c r="AU32" s="1028">
        <v>291</v>
      </c>
      <c r="AV32" s="1028"/>
      <c r="AW32" s="1028"/>
      <c r="AX32" s="1028"/>
      <c r="AY32" s="1028"/>
      <c r="AZ32" s="1099" t="s">
        <v>598</v>
      </c>
      <c r="BA32" s="1099"/>
      <c r="BB32" s="1099"/>
      <c r="BC32" s="1099"/>
      <c r="BD32" s="1099"/>
      <c r="BE32" s="1083" t="s">
        <v>411</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18</v>
      </c>
      <c r="AG63" s="1016"/>
      <c r="AH63" s="1016"/>
      <c r="AI63" s="1016"/>
      <c r="AJ63" s="1081"/>
      <c r="AK63" s="1082"/>
      <c r="AL63" s="1020"/>
      <c r="AM63" s="1020"/>
      <c r="AN63" s="1020"/>
      <c r="AO63" s="1020"/>
      <c r="AP63" s="1016">
        <v>526</v>
      </c>
      <c r="AQ63" s="1016"/>
      <c r="AR63" s="1016"/>
      <c r="AS63" s="1016"/>
      <c r="AT63" s="1016"/>
      <c r="AU63" s="1016">
        <v>472</v>
      </c>
      <c r="AV63" s="1016"/>
      <c r="AW63" s="1016"/>
      <c r="AX63" s="1016"/>
      <c r="AY63" s="1016"/>
      <c r="AZ63" s="1076"/>
      <c r="BA63" s="1076"/>
      <c r="BB63" s="1076"/>
      <c r="BC63" s="1076"/>
      <c r="BD63" s="1076"/>
      <c r="BE63" s="1017"/>
      <c r="BF63" s="1017"/>
      <c r="BG63" s="1017"/>
      <c r="BH63" s="1017"/>
      <c r="BI63" s="1018"/>
      <c r="BJ63" s="1077" t="s">
        <v>414</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396</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400</v>
      </c>
      <c r="AQ66" s="1059"/>
      <c r="AR66" s="1059"/>
      <c r="AS66" s="1059"/>
      <c r="AT66" s="1060"/>
      <c r="AU66" s="1058" t="s">
        <v>421</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599</v>
      </c>
      <c r="C68" s="1043"/>
      <c r="D68" s="1043"/>
      <c r="E68" s="1043"/>
      <c r="F68" s="1043"/>
      <c r="G68" s="1043"/>
      <c r="H68" s="1043"/>
      <c r="I68" s="1043"/>
      <c r="J68" s="1043"/>
      <c r="K68" s="1043"/>
      <c r="L68" s="1043"/>
      <c r="M68" s="1043"/>
      <c r="N68" s="1043"/>
      <c r="O68" s="1043"/>
      <c r="P68" s="1044"/>
      <c r="Q68" s="1045">
        <v>1033</v>
      </c>
      <c r="R68" s="1039"/>
      <c r="S68" s="1039"/>
      <c r="T68" s="1039"/>
      <c r="U68" s="1039"/>
      <c r="V68" s="1039">
        <v>1022</v>
      </c>
      <c r="W68" s="1039"/>
      <c r="X68" s="1039"/>
      <c r="Y68" s="1039"/>
      <c r="Z68" s="1039"/>
      <c r="AA68" s="1039">
        <v>11</v>
      </c>
      <c r="AB68" s="1039"/>
      <c r="AC68" s="1039"/>
      <c r="AD68" s="1039"/>
      <c r="AE68" s="1039"/>
      <c r="AF68" s="1039">
        <v>11</v>
      </c>
      <c r="AG68" s="1039"/>
      <c r="AH68" s="1039"/>
      <c r="AI68" s="1039"/>
      <c r="AJ68" s="1039"/>
      <c r="AK68" s="1039" t="s">
        <v>598</v>
      </c>
      <c r="AL68" s="1039"/>
      <c r="AM68" s="1039"/>
      <c r="AN68" s="1039"/>
      <c r="AO68" s="1039"/>
      <c r="AP68" s="1039" t="s">
        <v>598</v>
      </c>
      <c r="AQ68" s="1039"/>
      <c r="AR68" s="1039"/>
      <c r="AS68" s="1039"/>
      <c r="AT68" s="1039"/>
      <c r="AU68" s="1039" t="s">
        <v>598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600</v>
      </c>
      <c r="C69" s="1032"/>
      <c r="D69" s="1032"/>
      <c r="E69" s="1032"/>
      <c r="F69" s="1032"/>
      <c r="G69" s="1032"/>
      <c r="H69" s="1032"/>
      <c r="I69" s="1032"/>
      <c r="J69" s="1032"/>
      <c r="K69" s="1032"/>
      <c r="L69" s="1032"/>
      <c r="M69" s="1032"/>
      <c r="N69" s="1032"/>
      <c r="O69" s="1032"/>
      <c r="P69" s="1033"/>
      <c r="Q69" s="1034">
        <v>31</v>
      </c>
      <c r="R69" s="1028"/>
      <c r="S69" s="1028"/>
      <c r="T69" s="1028"/>
      <c r="U69" s="1028"/>
      <c r="V69" s="1028">
        <v>29</v>
      </c>
      <c r="W69" s="1028"/>
      <c r="X69" s="1028"/>
      <c r="Y69" s="1028"/>
      <c r="Z69" s="1028"/>
      <c r="AA69" s="1028">
        <v>2</v>
      </c>
      <c r="AB69" s="1028"/>
      <c r="AC69" s="1028"/>
      <c r="AD69" s="1028"/>
      <c r="AE69" s="1028"/>
      <c r="AF69" s="1028">
        <v>2</v>
      </c>
      <c r="AG69" s="1028"/>
      <c r="AH69" s="1028"/>
      <c r="AI69" s="1028"/>
      <c r="AJ69" s="1028"/>
      <c r="AK69" s="1028" t="s">
        <v>598</v>
      </c>
      <c r="AL69" s="1028"/>
      <c r="AM69" s="1028"/>
      <c r="AN69" s="1028"/>
      <c r="AO69" s="1028"/>
      <c r="AP69" s="1028" t="s">
        <v>598</v>
      </c>
      <c r="AQ69" s="1028"/>
      <c r="AR69" s="1028"/>
      <c r="AS69" s="1028"/>
      <c r="AT69" s="1028"/>
      <c r="AU69" s="1028" t="s">
        <v>598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v>
      </c>
      <c r="AG88" s="1016"/>
      <c r="AH88" s="1016"/>
      <c r="AI88" s="1016"/>
      <c r="AJ88" s="1016"/>
      <c r="AK88" s="1020"/>
      <c r="AL88" s="1020"/>
      <c r="AM88" s="1020"/>
      <c r="AN88" s="1020"/>
      <c r="AO88" s="1020"/>
      <c r="AP88" s="1016" t="s">
        <v>602</v>
      </c>
      <c r="AQ88" s="1016"/>
      <c r="AR88" s="1016"/>
      <c r="AS88" s="1016"/>
      <c r="AT88" s="1016"/>
      <c r="AU88" s="1016" t="s">
        <v>602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v>
      </c>
      <c r="CS102" s="1008"/>
      <c r="CT102" s="1008"/>
      <c r="CU102" s="1008"/>
      <c r="CV102" s="1009"/>
      <c r="CW102" s="1007">
        <v>36</v>
      </c>
      <c r="CX102" s="1008"/>
      <c r="CY102" s="1008"/>
      <c r="CZ102" s="1008"/>
      <c r="DA102" s="1009"/>
      <c r="DB102" s="1007" t="s">
        <v>602</v>
      </c>
      <c r="DC102" s="1008"/>
      <c r="DD102" s="1008"/>
      <c r="DE102" s="1008"/>
      <c r="DF102" s="1009"/>
      <c r="DG102" s="1007" t="s">
        <v>602</v>
      </c>
      <c r="DH102" s="1008"/>
      <c r="DI102" s="1008"/>
      <c r="DJ102" s="1008"/>
      <c r="DK102" s="1009"/>
      <c r="DL102" s="1007" t="s">
        <v>602</v>
      </c>
      <c r="DM102" s="1008"/>
      <c r="DN102" s="1008"/>
      <c r="DO102" s="1008"/>
      <c r="DP102" s="1009"/>
      <c r="DQ102" s="1007" t="s">
        <v>602</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304</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304</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304</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428873</v>
      </c>
      <c r="AB110" s="944"/>
      <c r="AC110" s="944"/>
      <c r="AD110" s="944"/>
      <c r="AE110" s="945"/>
      <c r="AF110" s="946">
        <v>533959</v>
      </c>
      <c r="AG110" s="944"/>
      <c r="AH110" s="944"/>
      <c r="AI110" s="944"/>
      <c r="AJ110" s="945"/>
      <c r="AK110" s="946">
        <v>519375</v>
      </c>
      <c r="AL110" s="944"/>
      <c r="AM110" s="944"/>
      <c r="AN110" s="944"/>
      <c r="AO110" s="945"/>
      <c r="AP110" s="947">
        <v>26.9</v>
      </c>
      <c r="AQ110" s="948"/>
      <c r="AR110" s="948"/>
      <c r="AS110" s="948"/>
      <c r="AT110" s="949"/>
      <c r="AU110" s="983" t="s">
        <v>72</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4539150</v>
      </c>
      <c r="BR110" s="891"/>
      <c r="BS110" s="891"/>
      <c r="BT110" s="891"/>
      <c r="BU110" s="891"/>
      <c r="BV110" s="891">
        <v>4747547</v>
      </c>
      <c r="BW110" s="891"/>
      <c r="BX110" s="891"/>
      <c r="BY110" s="891"/>
      <c r="BZ110" s="891"/>
      <c r="CA110" s="891">
        <v>4786230</v>
      </c>
      <c r="CB110" s="891"/>
      <c r="CC110" s="891"/>
      <c r="CD110" s="891"/>
      <c r="CE110" s="891"/>
      <c r="CF110" s="915">
        <v>248</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414</v>
      </c>
      <c r="DM110" s="891"/>
      <c r="DN110" s="891"/>
      <c r="DO110" s="891"/>
      <c r="DP110" s="891"/>
      <c r="DQ110" s="891" t="s">
        <v>440</v>
      </c>
      <c r="DR110" s="891"/>
      <c r="DS110" s="891"/>
      <c r="DT110" s="891"/>
      <c r="DU110" s="891"/>
      <c r="DV110" s="892" t="s">
        <v>439</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407</v>
      </c>
      <c r="AG111" s="972"/>
      <c r="AH111" s="972"/>
      <c r="AI111" s="972"/>
      <c r="AJ111" s="973"/>
      <c r="AK111" s="974" t="s">
        <v>440</v>
      </c>
      <c r="AL111" s="972"/>
      <c r="AM111" s="972"/>
      <c r="AN111" s="972"/>
      <c r="AO111" s="973"/>
      <c r="AP111" s="975" t="s">
        <v>414</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414</v>
      </c>
      <c r="BR111" s="863"/>
      <c r="BS111" s="863"/>
      <c r="BT111" s="863"/>
      <c r="BU111" s="863"/>
      <c r="BV111" s="863" t="s">
        <v>443</v>
      </c>
      <c r="BW111" s="863"/>
      <c r="BX111" s="863"/>
      <c r="BY111" s="863"/>
      <c r="BZ111" s="863"/>
      <c r="CA111" s="863" t="s">
        <v>414</v>
      </c>
      <c r="CB111" s="863"/>
      <c r="CC111" s="863"/>
      <c r="CD111" s="863"/>
      <c r="CE111" s="863"/>
      <c r="CF111" s="924" t="s">
        <v>407</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410</v>
      </c>
      <c r="DM111" s="863"/>
      <c r="DN111" s="863"/>
      <c r="DO111" s="863"/>
      <c r="DP111" s="863"/>
      <c r="DQ111" s="863" t="s">
        <v>414</v>
      </c>
      <c r="DR111" s="863"/>
      <c r="DS111" s="863"/>
      <c r="DT111" s="863"/>
      <c r="DU111" s="863"/>
      <c r="DV111" s="840" t="s">
        <v>443</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410</v>
      </c>
      <c r="AB112" s="826"/>
      <c r="AC112" s="826"/>
      <c r="AD112" s="826"/>
      <c r="AE112" s="827"/>
      <c r="AF112" s="828" t="s">
        <v>447</v>
      </c>
      <c r="AG112" s="826"/>
      <c r="AH112" s="826"/>
      <c r="AI112" s="826"/>
      <c r="AJ112" s="827"/>
      <c r="AK112" s="828" t="s">
        <v>414</v>
      </c>
      <c r="AL112" s="826"/>
      <c r="AM112" s="826"/>
      <c r="AN112" s="826"/>
      <c r="AO112" s="827"/>
      <c r="AP112" s="873" t="s">
        <v>407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561055</v>
      </c>
      <c r="BR112" s="863"/>
      <c r="BS112" s="863"/>
      <c r="BT112" s="863"/>
      <c r="BU112" s="863"/>
      <c r="BV112" s="863">
        <v>484987</v>
      </c>
      <c r="BW112" s="863"/>
      <c r="BX112" s="863"/>
      <c r="BY112" s="863"/>
      <c r="BZ112" s="863"/>
      <c r="CA112" s="863">
        <v>472818</v>
      </c>
      <c r="CB112" s="863"/>
      <c r="CC112" s="863"/>
      <c r="CD112" s="863"/>
      <c r="CE112" s="863"/>
      <c r="CF112" s="924">
        <v>24.5</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447</v>
      </c>
      <c r="DH112" s="863"/>
      <c r="DI112" s="863"/>
      <c r="DJ112" s="863"/>
      <c r="DK112" s="863"/>
      <c r="DL112" s="863" t="s">
        <v>414</v>
      </c>
      <c r="DM112" s="863"/>
      <c r="DN112" s="863"/>
      <c r="DO112" s="863"/>
      <c r="DP112" s="863"/>
      <c r="DQ112" s="863" t="s">
        <v>407</v>
      </c>
      <c r="DR112" s="863"/>
      <c r="DS112" s="863"/>
      <c r="DT112" s="863"/>
      <c r="DU112" s="863"/>
      <c r="DV112" s="840" t="s">
        <v>447</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69301</v>
      </c>
      <c r="AB113" s="972"/>
      <c r="AC113" s="972"/>
      <c r="AD113" s="972"/>
      <c r="AE113" s="973"/>
      <c r="AF113" s="974">
        <v>70148</v>
      </c>
      <c r="AG113" s="972"/>
      <c r="AH113" s="972"/>
      <c r="AI113" s="972"/>
      <c r="AJ113" s="973"/>
      <c r="AK113" s="974">
        <v>59626</v>
      </c>
      <c r="AL113" s="972"/>
      <c r="AM113" s="972"/>
      <c r="AN113" s="972"/>
      <c r="AO113" s="973"/>
      <c r="AP113" s="975">
        <v>3.1</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t="s">
        <v>414</v>
      </c>
      <c r="BR113" s="863"/>
      <c r="BS113" s="863"/>
      <c r="BT113" s="863"/>
      <c r="BU113" s="863"/>
      <c r="BV113" s="863" t="s">
        <v>407</v>
      </c>
      <c r="BW113" s="863"/>
      <c r="BX113" s="863"/>
      <c r="BY113" s="863"/>
      <c r="BZ113" s="863"/>
      <c r="CA113" s="863" t="s">
        <v>410</v>
      </c>
      <c r="CB113" s="863"/>
      <c r="CC113" s="863"/>
      <c r="CD113" s="863"/>
      <c r="CE113" s="863"/>
      <c r="CF113" s="924" t="s">
        <v>414</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414</v>
      </c>
      <c r="DH113" s="826"/>
      <c r="DI113" s="826"/>
      <c r="DJ113" s="826"/>
      <c r="DK113" s="827"/>
      <c r="DL113" s="828" t="s">
        <v>414</v>
      </c>
      <c r="DM113" s="826"/>
      <c r="DN113" s="826"/>
      <c r="DO113" s="826"/>
      <c r="DP113" s="827"/>
      <c r="DQ113" s="828" t="s">
        <v>440</v>
      </c>
      <c r="DR113" s="826"/>
      <c r="DS113" s="826"/>
      <c r="DT113" s="826"/>
      <c r="DU113" s="827"/>
      <c r="DV113" s="873" t="s">
        <v>439</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410</v>
      </c>
      <c r="AB114" s="826"/>
      <c r="AC114" s="826"/>
      <c r="AD114" s="826"/>
      <c r="AE114" s="827"/>
      <c r="AF114" s="828" t="s">
        <v>454</v>
      </c>
      <c r="AG114" s="826"/>
      <c r="AH114" s="826"/>
      <c r="AI114" s="826"/>
      <c r="AJ114" s="827"/>
      <c r="AK114" s="828" t="s">
        <v>407</v>
      </c>
      <c r="AL114" s="826"/>
      <c r="AM114" s="826"/>
      <c r="AN114" s="826"/>
      <c r="AO114" s="827"/>
      <c r="AP114" s="873" t="s">
        <v>440</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787735</v>
      </c>
      <c r="BR114" s="863"/>
      <c r="BS114" s="863"/>
      <c r="BT114" s="863"/>
      <c r="BU114" s="863"/>
      <c r="BV114" s="863">
        <v>775304</v>
      </c>
      <c r="BW114" s="863"/>
      <c r="BX114" s="863"/>
      <c r="BY114" s="863"/>
      <c r="BZ114" s="863"/>
      <c r="CA114" s="863">
        <v>776977</v>
      </c>
      <c r="CB114" s="863"/>
      <c r="CC114" s="863"/>
      <c r="CD114" s="863"/>
      <c r="CE114" s="863"/>
      <c r="CF114" s="924">
        <v>40.299999999999997</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454</v>
      </c>
      <c r="DH114" s="826"/>
      <c r="DI114" s="826"/>
      <c r="DJ114" s="826"/>
      <c r="DK114" s="827"/>
      <c r="DL114" s="828" t="s">
        <v>414</v>
      </c>
      <c r="DM114" s="826"/>
      <c r="DN114" s="826"/>
      <c r="DO114" s="826"/>
      <c r="DP114" s="827"/>
      <c r="DQ114" s="828" t="s">
        <v>407</v>
      </c>
      <c r="DR114" s="826"/>
      <c r="DS114" s="826"/>
      <c r="DT114" s="826"/>
      <c r="DU114" s="827"/>
      <c r="DV114" s="873" t="s">
        <v>414</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789</v>
      </c>
      <c r="AB115" s="972"/>
      <c r="AC115" s="972"/>
      <c r="AD115" s="972"/>
      <c r="AE115" s="973"/>
      <c r="AF115" s="974">
        <v>700</v>
      </c>
      <c r="AG115" s="972"/>
      <c r="AH115" s="972"/>
      <c r="AI115" s="972"/>
      <c r="AJ115" s="973"/>
      <c r="AK115" s="974">
        <v>1779</v>
      </c>
      <c r="AL115" s="972"/>
      <c r="AM115" s="972"/>
      <c r="AN115" s="972"/>
      <c r="AO115" s="973"/>
      <c r="AP115" s="975">
        <v>0.1</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410</v>
      </c>
      <c r="BR115" s="863"/>
      <c r="BS115" s="863"/>
      <c r="BT115" s="863"/>
      <c r="BU115" s="863"/>
      <c r="BV115" s="863" t="s">
        <v>410</v>
      </c>
      <c r="BW115" s="863"/>
      <c r="BX115" s="863"/>
      <c r="BY115" s="863"/>
      <c r="BZ115" s="863"/>
      <c r="CA115" s="863" t="s">
        <v>414</v>
      </c>
      <c r="CB115" s="863"/>
      <c r="CC115" s="863"/>
      <c r="CD115" s="863"/>
      <c r="CE115" s="863"/>
      <c r="CF115" s="924" t="s">
        <v>410</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414</v>
      </c>
      <c r="DH115" s="826"/>
      <c r="DI115" s="826"/>
      <c r="DJ115" s="826"/>
      <c r="DK115" s="827"/>
      <c r="DL115" s="828" t="s">
        <v>414</v>
      </c>
      <c r="DM115" s="826"/>
      <c r="DN115" s="826"/>
      <c r="DO115" s="826"/>
      <c r="DP115" s="827"/>
      <c r="DQ115" s="828" t="s">
        <v>414</v>
      </c>
      <c r="DR115" s="826"/>
      <c r="DS115" s="826"/>
      <c r="DT115" s="826"/>
      <c r="DU115" s="827"/>
      <c r="DV115" s="873" t="s">
        <v>447</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414</v>
      </c>
      <c r="AB116" s="826"/>
      <c r="AC116" s="826"/>
      <c r="AD116" s="826"/>
      <c r="AE116" s="827"/>
      <c r="AF116" s="828">
        <v>444</v>
      </c>
      <c r="AG116" s="826"/>
      <c r="AH116" s="826"/>
      <c r="AI116" s="826"/>
      <c r="AJ116" s="827"/>
      <c r="AK116" s="828">
        <v>462</v>
      </c>
      <c r="AL116" s="826"/>
      <c r="AM116" s="826"/>
      <c r="AN116" s="826"/>
      <c r="AO116" s="827"/>
      <c r="AP116" s="873">
        <v>0</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414</v>
      </c>
      <c r="BR116" s="863"/>
      <c r="BS116" s="863"/>
      <c r="BT116" s="863"/>
      <c r="BU116" s="863"/>
      <c r="BV116" s="863" t="s">
        <v>439</v>
      </c>
      <c r="BW116" s="863"/>
      <c r="BX116" s="863"/>
      <c r="BY116" s="863"/>
      <c r="BZ116" s="863"/>
      <c r="CA116" s="863" t="s">
        <v>447</v>
      </c>
      <c r="CB116" s="863"/>
      <c r="CC116" s="863"/>
      <c r="CD116" s="863"/>
      <c r="CE116" s="863"/>
      <c r="CF116" s="924" t="s">
        <v>410</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407</v>
      </c>
      <c r="DH116" s="826"/>
      <c r="DI116" s="826"/>
      <c r="DJ116" s="826"/>
      <c r="DK116" s="827"/>
      <c r="DL116" s="828" t="s">
        <v>407</v>
      </c>
      <c r="DM116" s="826"/>
      <c r="DN116" s="826"/>
      <c r="DO116" s="826"/>
      <c r="DP116" s="827"/>
      <c r="DQ116" s="828" t="s">
        <v>447</v>
      </c>
      <c r="DR116" s="826"/>
      <c r="DS116" s="826"/>
      <c r="DT116" s="826"/>
      <c r="DU116" s="827"/>
      <c r="DV116" s="873" t="s">
        <v>447</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498963</v>
      </c>
      <c r="AB117" s="958"/>
      <c r="AC117" s="958"/>
      <c r="AD117" s="958"/>
      <c r="AE117" s="959"/>
      <c r="AF117" s="960">
        <v>605251</v>
      </c>
      <c r="AG117" s="958"/>
      <c r="AH117" s="958"/>
      <c r="AI117" s="958"/>
      <c r="AJ117" s="959"/>
      <c r="AK117" s="960">
        <v>581242</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410</v>
      </c>
      <c r="BR117" s="863"/>
      <c r="BS117" s="863"/>
      <c r="BT117" s="863"/>
      <c r="BU117" s="863"/>
      <c r="BV117" s="863" t="s">
        <v>454</v>
      </c>
      <c r="BW117" s="863"/>
      <c r="BX117" s="863"/>
      <c r="BY117" s="863"/>
      <c r="BZ117" s="863"/>
      <c r="CA117" s="863" t="s">
        <v>440</v>
      </c>
      <c r="CB117" s="863"/>
      <c r="CC117" s="863"/>
      <c r="CD117" s="863"/>
      <c r="CE117" s="863"/>
      <c r="CF117" s="924" t="s">
        <v>440</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440</v>
      </c>
      <c r="DH117" s="826"/>
      <c r="DI117" s="826"/>
      <c r="DJ117" s="826"/>
      <c r="DK117" s="827"/>
      <c r="DL117" s="828" t="s">
        <v>410</v>
      </c>
      <c r="DM117" s="826"/>
      <c r="DN117" s="826"/>
      <c r="DO117" s="826"/>
      <c r="DP117" s="827"/>
      <c r="DQ117" s="828" t="s">
        <v>440</v>
      </c>
      <c r="DR117" s="826"/>
      <c r="DS117" s="826"/>
      <c r="DT117" s="826"/>
      <c r="DU117" s="827"/>
      <c r="DV117" s="873" t="s">
        <v>410</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304</v>
      </c>
      <c r="AL118" s="951"/>
      <c r="AM118" s="951"/>
      <c r="AN118" s="951"/>
      <c r="AO118" s="952"/>
      <c r="AP118" s="954" t="s">
        <v>433</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454</v>
      </c>
      <c r="BR118" s="894"/>
      <c r="BS118" s="894"/>
      <c r="BT118" s="894"/>
      <c r="BU118" s="894"/>
      <c r="BV118" s="894" t="s">
        <v>454</v>
      </c>
      <c r="BW118" s="894"/>
      <c r="BX118" s="894"/>
      <c r="BY118" s="894"/>
      <c r="BZ118" s="894"/>
      <c r="CA118" s="894" t="s">
        <v>440</v>
      </c>
      <c r="CB118" s="894"/>
      <c r="CC118" s="894"/>
      <c r="CD118" s="894"/>
      <c r="CE118" s="894"/>
      <c r="CF118" s="924" t="s">
        <v>454</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454</v>
      </c>
      <c r="DH118" s="826"/>
      <c r="DI118" s="826"/>
      <c r="DJ118" s="826"/>
      <c r="DK118" s="827"/>
      <c r="DL118" s="828" t="s">
        <v>440</v>
      </c>
      <c r="DM118" s="826"/>
      <c r="DN118" s="826"/>
      <c r="DO118" s="826"/>
      <c r="DP118" s="827"/>
      <c r="DQ118" s="828" t="s">
        <v>440</v>
      </c>
      <c r="DR118" s="826"/>
      <c r="DS118" s="826"/>
      <c r="DT118" s="826"/>
      <c r="DU118" s="827"/>
      <c r="DV118" s="873" t="s">
        <v>454</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440</v>
      </c>
      <c r="AB119" s="944"/>
      <c r="AC119" s="944"/>
      <c r="AD119" s="944"/>
      <c r="AE119" s="945"/>
      <c r="AF119" s="946" t="s">
        <v>454</v>
      </c>
      <c r="AG119" s="944"/>
      <c r="AH119" s="944"/>
      <c r="AI119" s="944"/>
      <c r="AJ119" s="945"/>
      <c r="AK119" s="946" t="s">
        <v>454</v>
      </c>
      <c r="AL119" s="944"/>
      <c r="AM119" s="944"/>
      <c r="AN119" s="944"/>
      <c r="AO119" s="945"/>
      <c r="AP119" s="947" t="s">
        <v>454</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468</v>
      </c>
      <c r="BP119" s="927"/>
      <c r="BQ119" s="931">
        <v>5887940</v>
      </c>
      <c r="BR119" s="894"/>
      <c r="BS119" s="894"/>
      <c r="BT119" s="894"/>
      <c r="BU119" s="894"/>
      <c r="BV119" s="894">
        <v>6007838</v>
      </c>
      <c r="BW119" s="894"/>
      <c r="BX119" s="894"/>
      <c r="BY119" s="894"/>
      <c r="BZ119" s="894"/>
      <c r="CA119" s="894">
        <v>6036025</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410</v>
      </c>
      <c r="DH119" s="809"/>
      <c r="DI119" s="809"/>
      <c r="DJ119" s="809"/>
      <c r="DK119" s="810"/>
      <c r="DL119" s="811" t="s">
        <v>470</v>
      </c>
      <c r="DM119" s="809"/>
      <c r="DN119" s="809"/>
      <c r="DO119" s="809"/>
      <c r="DP119" s="810"/>
      <c r="DQ119" s="811" t="s">
        <v>471</v>
      </c>
      <c r="DR119" s="809"/>
      <c r="DS119" s="809"/>
      <c r="DT119" s="809"/>
      <c r="DU119" s="810"/>
      <c r="DV119" s="897" t="s">
        <v>407</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472</v>
      </c>
      <c r="AB120" s="826"/>
      <c r="AC120" s="826"/>
      <c r="AD120" s="826"/>
      <c r="AE120" s="827"/>
      <c r="AF120" s="828" t="s">
        <v>410</v>
      </c>
      <c r="AG120" s="826"/>
      <c r="AH120" s="826"/>
      <c r="AI120" s="826"/>
      <c r="AJ120" s="827"/>
      <c r="AK120" s="828" t="s">
        <v>473</v>
      </c>
      <c r="AL120" s="826"/>
      <c r="AM120" s="826"/>
      <c r="AN120" s="826"/>
      <c r="AO120" s="827"/>
      <c r="AP120" s="873" t="s">
        <v>407</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4914913</v>
      </c>
      <c r="BR120" s="891"/>
      <c r="BS120" s="891"/>
      <c r="BT120" s="891"/>
      <c r="BU120" s="891"/>
      <c r="BV120" s="891">
        <v>4918075</v>
      </c>
      <c r="BW120" s="891"/>
      <c r="BX120" s="891"/>
      <c r="BY120" s="891"/>
      <c r="BZ120" s="891"/>
      <c r="CA120" s="891">
        <v>4873766</v>
      </c>
      <c r="CB120" s="891"/>
      <c r="CC120" s="891"/>
      <c r="CD120" s="891"/>
      <c r="CE120" s="891"/>
      <c r="CF120" s="915">
        <v>252.5</v>
      </c>
      <c r="CG120" s="916"/>
      <c r="CH120" s="916"/>
      <c r="CI120" s="916"/>
      <c r="CJ120" s="916"/>
      <c r="CK120" s="917" t="s">
        <v>476</v>
      </c>
      <c r="CL120" s="901"/>
      <c r="CM120" s="901"/>
      <c r="CN120" s="901"/>
      <c r="CO120" s="902"/>
      <c r="CP120" s="921" t="s">
        <v>477</v>
      </c>
      <c r="CQ120" s="922"/>
      <c r="CR120" s="922"/>
      <c r="CS120" s="922"/>
      <c r="CT120" s="922"/>
      <c r="CU120" s="922"/>
      <c r="CV120" s="922"/>
      <c r="CW120" s="922"/>
      <c r="CX120" s="922"/>
      <c r="CY120" s="922"/>
      <c r="CZ120" s="922"/>
      <c r="DA120" s="922"/>
      <c r="DB120" s="922"/>
      <c r="DC120" s="922"/>
      <c r="DD120" s="922"/>
      <c r="DE120" s="922"/>
      <c r="DF120" s="923"/>
      <c r="DG120" s="910">
        <v>323767</v>
      </c>
      <c r="DH120" s="891"/>
      <c r="DI120" s="891"/>
      <c r="DJ120" s="891"/>
      <c r="DK120" s="891"/>
      <c r="DL120" s="891">
        <v>301114</v>
      </c>
      <c r="DM120" s="891"/>
      <c r="DN120" s="891"/>
      <c r="DO120" s="891"/>
      <c r="DP120" s="891"/>
      <c r="DQ120" s="891">
        <v>291330</v>
      </c>
      <c r="DR120" s="891"/>
      <c r="DS120" s="891"/>
      <c r="DT120" s="891"/>
      <c r="DU120" s="891"/>
      <c r="DV120" s="892">
        <v>15.1</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479</v>
      </c>
      <c r="AB121" s="826"/>
      <c r="AC121" s="826"/>
      <c r="AD121" s="826"/>
      <c r="AE121" s="827"/>
      <c r="AF121" s="828" t="s">
        <v>480</v>
      </c>
      <c r="AG121" s="826"/>
      <c r="AH121" s="826"/>
      <c r="AI121" s="826"/>
      <c r="AJ121" s="827"/>
      <c r="AK121" s="828" t="s">
        <v>410</v>
      </c>
      <c r="AL121" s="826"/>
      <c r="AM121" s="826"/>
      <c r="AN121" s="826"/>
      <c r="AO121" s="827"/>
      <c r="AP121" s="873" t="s">
        <v>388</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470441</v>
      </c>
      <c r="BR121" s="863"/>
      <c r="BS121" s="863"/>
      <c r="BT121" s="863"/>
      <c r="BU121" s="863"/>
      <c r="BV121" s="863">
        <v>388187</v>
      </c>
      <c r="BW121" s="863"/>
      <c r="BX121" s="863"/>
      <c r="BY121" s="863"/>
      <c r="BZ121" s="863"/>
      <c r="CA121" s="863">
        <v>314473</v>
      </c>
      <c r="CB121" s="863"/>
      <c r="CC121" s="863"/>
      <c r="CD121" s="863"/>
      <c r="CE121" s="863"/>
      <c r="CF121" s="924">
        <v>16.3</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237288</v>
      </c>
      <c r="DH121" s="863"/>
      <c r="DI121" s="863"/>
      <c r="DJ121" s="863"/>
      <c r="DK121" s="863"/>
      <c r="DL121" s="863">
        <v>183873</v>
      </c>
      <c r="DM121" s="863"/>
      <c r="DN121" s="863"/>
      <c r="DO121" s="863"/>
      <c r="DP121" s="863"/>
      <c r="DQ121" s="863">
        <v>181488</v>
      </c>
      <c r="DR121" s="863"/>
      <c r="DS121" s="863"/>
      <c r="DT121" s="863"/>
      <c r="DU121" s="863"/>
      <c r="DV121" s="840">
        <v>9.4</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480</v>
      </c>
      <c r="AB122" s="826"/>
      <c r="AC122" s="826"/>
      <c r="AD122" s="826"/>
      <c r="AE122" s="827"/>
      <c r="AF122" s="828" t="s">
        <v>473</v>
      </c>
      <c r="AG122" s="826"/>
      <c r="AH122" s="826"/>
      <c r="AI122" s="826"/>
      <c r="AJ122" s="827"/>
      <c r="AK122" s="828" t="s">
        <v>483</v>
      </c>
      <c r="AL122" s="826"/>
      <c r="AM122" s="826"/>
      <c r="AN122" s="826"/>
      <c r="AO122" s="827"/>
      <c r="AP122" s="873" t="s">
        <v>480</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4216381</v>
      </c>
      <c r="BR122" s="894"/>
      <c r="BS122" s="894"/>
      <c r="BT122" s="894"/>
      <c r="BU122" s="894"/>
      <c r="BV122" s="894">
        <v>4105364</v>
      </c>
      <c r="BW122" s="894"/>
      <c r="BX122" s="894"/>
      <c r="BY122" s="894"/>
      <c r="BZ122" s="894"/>
      <c r="CA122" s="894">
        <v>4039272</v>
      </c>
      <c r="CB122" s="894"/>
      <c r="CC122" s="894"/>
      <c r="CD122" s="894"/>
      <c r="CE122" s="894"/>
      <c r="CF122" s="895">
        <v>209.3</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t="s">
        <v>410</v>
      </c>
      <c r="DH122" s="863"/>
      <c r="DI122" s="863"/>
      <c r="DJ122" s="863"/>
      <c r="DK122" s="863"/>
      <c r="DL122" s="863" t="s">
        <v>483</v>
      </c>
      <c r="DM122" s="863"/>
      <c r="DN122" s="863"/>
      <c r="DO122" s="863"/>
      <c r="DP122" s="863"/>
      <c r="DQ122" s="863" t="s">
        <v>486</v>
      </c>
      <c r="DR122" s="863"/>
      <c r="DS122" s="863"/>
      <c r="DT122" s="863"/>
      <c r="DU122" s="863"/>
      <c r="DV122" s="840" t="s">
        <v>454</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486</v>
      </c>
      <c r="AB123" s="826"/>
      <c r="AC123" s="826"/>
      <c r="AD123" s="826"/>
      <c r="AE123" s="827"/>
      <c r="AF123" s="828" t="s">
        <v>483</v>
      </c>
      <c r="AG123" s="826"/>
      <c r="AH123" s="826"/>
      <c r="AI123" s="826"/>
      <c r="AJ123" s="827"/>
      <c r="AK123" s="828" t="s">
        <v>410</v>
      </c>
      <c r="AL123" s="826"/>
      <c r="AM123" s="826"/>
      <c r="AN123" s="826"/>
      <c r="AO123" s="827"/>
      <c r="AP123" s="873" t="s">
        <v>472</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487</v>
      </c>
      <c r="BP123" s="927"/>
      <c r="BQ123" s="881">
        <v>9601735</v>
      </c>
      <c r="BR123" s="882"/>
      <c r="BS123" s="882"/>
      <c r="BT123" s="882"/>
      <c r="BU123" s="882"/>
      <c r="BV123" s="882">
        <v>9411626</v>
      </c>
      <c r="BW123" s="882"/>
      <c r="BX123" s="882"/>
      <c r="BY123" s="882"/>
      <c r="BZ123" s="882"/>
      <c r="CA123" s="882">
        <v>9227511</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t="s">
        <v>470</v>
      </c>
      <c r="DH123" s="826"/>
      <c r="DI123" s="826"/>
      <c r="DJ123" s="826"/>
      <c r="DK123" s="827"/>
      <c r="DL123" s="828" t="s">
        <v>488</v>
      </c>
      <c r="DM123" s="826"/>
      <c r="DN123" s="826"/>
      <c r="DO123" s="826"/>
      <c r="DP123" s="827"/>
      <c r="DQ123" s="828" t="s">
        <v>479</v>
      </c>
      <c r="DR123" s="826"/>
      <c r="DS123" s="826"/>
      <c r="DT123" s="826"/>
      <c r="DU123" s="827"/>
      <c r="DV123" s="873" t="s">
        <v>388</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488</v>
      </c>
      <c r="AB124" s="826"/>
      <c r="AC124" s="826"/>
      <c r="AD124" s="826"/>
      <c r="AE124" s="827"/>
      <c r="AF124" s="828" t="s">
        <v>470</v>
      </c>
      <c r="AG124" s="826"/>
      <c r="AH124" s="826"/>
      <c r="AI124" s="826"/>
      <c r="AJ124" s="827"/>
      <c r="AK124" s="828" t="s">
        <v>410</v>
      </c>
      <c r="AL124" s="826"/>
      <c r="AM124" s="826"/>
      <c r="AN124" s="826"/>
      <c r="AO124" s="827"/>
      <c r="AP124" s="873" t="s">
        <v>473</v>
      </c>
      <c r="AQ124" s="874"/>
      <c r="AR124" s="874"/>
      <c r="AS124" s="874"/>
      <c r="AT124" s="875"/>
      <c r="AU124" s="876" t="s">
        <v>489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388</v>
      </c>
      <c r="BR124" s="880"/>
      <c r="BS124" s="880"/>
      <c r="BT124" s="880"/>
      <c r="BU124" s="880"/>
      <c r="BV124" s="880" t="s">
        <v>479</v>
      </c>
      <c r="BW124" s="880"/>
      <c r="BX124" s="880"/>
      <c r="BY124" s="880"/>
      <c r="BZ124" s="880"/>
      <c r="CA124" s="880" t="s">
        <v>483</v>
      </c>
      <c r="CB124" s="880"/>
      <c r="CC124" s="880"/>
      <c r="CD124" s="880"/>
      <c r="CE124" s="880"/>
      <c r="CF124" s="770"/>
      <c r="CG124" s="771"/>
      <c r="CH124" s="771"/>
      <c r="CI124" s="771"/>
      <c r="CJ124" s="911"/>
      <c r="CK124" s="919"/>
      <c r="CL124" s="919"/>
      <c r="CM124" s="919"/>
      <c r="CN124" s="919"/>
      <c r="CO124" s="920"/>
      <c r="CP124" s="884" t="s">
        <v>490</v>
      </c>
      <c r="CQ124" s="885"/>
      <c r="CR124" s="885"/>
      <c r="CS124" s="885"/>
      <c r="CT124" s="885"/>
      <c r="CU124" s="885"/>
      <c r="CV124" s="885"/>
      <c r="CW124" s="885"/>
      <c r="CX124" s="885"/>
      <c r="CY124" s="885"/>
      <c r="CZ124" s="885"/>
      <c r="DA124" s="885"/>
      <c r="DB124" s="885"/>
      <c r="DC124" s="885"/>
      <c r="DD124" s="885"/>
      <c r="DE124" s="885"/>
      <c r="DF124" s="886"/>
      <c r="DG124" s="808" t="s">
        <v>407</v>
      </c>
      <c r="DH124" s="809"/>
      <c r="DI124" s="809"/>
      <c r="DJ124" s="809"/>
      <c r="DK124" s="810"/>
      <c r="DL124" s="811" t="s">
        <v>471</v>
      </c>
      <c r="DM124" s="809"/>
      <c r="DN124" s="809"/>
      <c r="DO124" s="809"/>
      <c r="DP124" s="810"/>
      <c r="DQ124" s="811" t="s">
        <v>410</v>
      </c>
      <c r="DR124" s="809"/>
      <c r="DS124" s="809"/>
      <c r="DT124" s="809"/>
      <c r="DU124" s="810"/>
      <c r="DV124" s="897" t="s">
        <v>488</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407</v>
      </c>
      <c r="AB125" s="826"/>
      <c r="AC125" s="826"/>
      <c r="AD125" s="826"/>
      <c r="AE125" s="827"/>
      <c r="AF125" s="828" t="s">
        <v>488</v>
      </c>
      <c r="AG125" s="826"/>
      <c r="AH125" s="826"/>
      <c r="AI125" s="826"/>
      <c r="AJ125" s="827"/>
      <c r="AK125" s="828" t="s">
        <v>471</v>
      </c>
      <c r="AL125" s="826"/>
      <c r="AM125" s="826"/>
      <c r="AN125" s="826"/>
      <c r="AO125" s="827"/>
      <c r="AP125" s="873" t="s">
        <v>472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491</v>
      </c>
      <c r="CL125" s="901"/>
      <c r="CM125" s="901"/>
      <c r="CN125" s="901"/>
      <c r="CO125" s="902"/>
      <c r="CP125" s="909" t="s">
        <v>492</v>
      </c>
      <c r="CQ125" s="854"/>
      <c r="CR125" s="854"/>
      <c r="CS125" s="854"/>
      <c r="CT125" s="854"/>
      <c r="CU125" s="854"/>
      <c r="CV125" s="854"/>
      <c r="CW125" s="854"/>
      <c r="CX125" s="854"/>
      <c r="CY125" s="854"/>
      <c r="CZ125" s="854"/>
      <c r="DA125" s="854"/>
      <c r="DB125" s="854"/>
      <c r="DC125" s="854"/>
      <c r="DD125" s="854"/>
      <c r="DE125" s="854"/>
      <c r="DF125" s="855"/>
      <c r="DG125" s="910" t="s">
        <v>483</v>
      </c>
      <c r="DH125" s="891"/>
      <c r="DI125" s="891"/>
      <c r="DJ125" s="891"/>
      <c r="DK125" s="891"/>
      <c r="DL125" s="891" t="s">
        <v>473</v>
      </c>
      <c r="DM125" s="891"/>
      <c r="DN125" s="891"/>
      <c r="DO125" s="891"/>
      <c r="DP125" s="891"/>
      <c r="DQ125" s="891" t="s">
        <v>470</v>
      </c>
      <c r="DR125" s="891"/>
      <c r="DS125" s="891"/>
      <c r="DT125" s="891"/>
      <c r="DU125" s="891"/>
      <c r="DV125" s="892" t="s">
        <v>473</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407</v>
      </c>
      <c r="AB126" s="826"/>
      <c r="AC126" s="826"/>
      <c r="AD126" s="826"/>
      <c r="AE126" s="827"/>
      <c r="AF126" s="828" t="s">
        <v>480</v>
      </c>
      <c r="AG126" s="826"/>
      <c r="AH126" s="826"/>
      <c r="AI126" s="826"/>
      <c r="AJ126" s="827"/>
      <c r="AK126" s="828" t="s">
        <v>480</v>
      </c>
      <c r="AL126" s="826"/>
      <c r="AM126" s="826"/>
      <c r="AN126" s="826"/>
      <c r="AO126" s="827"/>
      <c r="AP126" s="873" t="s">
        <v>472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480</v>
      </c>
      <c r="DH126" s="863"/>
      <c r="DI126" s="863"/>
      <c r="DJ126" s="863"/>
      <c r="DK126" s="863"/>
      <c r="DL126" s="863" t="s">
        <v>388</v>
      </c>
      <c r="DM126" s="863"/>
      <c r="DN126" s="863"/>
      <c r="DO126" s="863"/>
      <c r="DP126" s="863"/>
      <c r="DQ126" s="863" t="s">
        <v>479</v>
      </c>
      <c r="DR126" s="863"/>
      <c r="DS126" s="863"/>
      <c r="DT126" s="863"/>
      <c r="DU126" s="863"/>
      <c r="DV126" s="840" t="s">
        <v>479</v>
      </c>
      <c r="DW126" s="840"/>
      <c r="DX126" s="840"/>
      <c r="DY126" s="840"/>
      <c r="DZ126" s="841"/>
    </row>
    <row r="127" spans="1:130" s="248" customFormat="1" ht="26.25" customHeight="1" x14ac:dyDescent="0.15">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789</v>
      </c>
      <c r="AB127" s="826"/>
      <c r="AC127" s="826"/>
      <c r="AD127" s="826"/>
      <c r="AE127" s="827"/>
      <c r="AF127" s="828">
        <v>700</v>
      </c>
      <c r="AG127" s="826"/>
      <c r="AH127" s="826"/>
      <c r="AI127" s="826"/>
      <c r="AJ127" s="827"/>
      <c r="AK127" s="828">
        <v>1779</v>
      </c>
      <c r="AL127" s="826"/>
      <c r="AM127" s="826"/>
      <c r="AN127" s="826"/>
      <c r="AO127" s="827"/>
      <c r="AP127" s="873">
        <v>0.1</v>
      </c>
      <c r="AQ127" s="874"/>
      <c r="AR127" s="874"/>
      <c r="AS127" s="874"/>
      <c r="AT127" s="875"/>
      <c r="AU127" s="284"/>
      <c r="AV127" s="284"/>
      <c r="AW127" s="284"/>
      <c r="AX127" s="890" t="s">
        <v>495</v>
      </c>
      <c r="AY127" s="858"/>
      <c r="AZ127" s="858"/>
      <c r="BA127" s="858"/>
      <c r="BB127" s="858"/>
      <c r="BC127" s="858"/>
      <c r="BD127" s="858"/>
      <c r="BE127" s="859"/>
      <c r="BF127" s="857" t="s">
        <v>496</v>
      </c>
      <c r="BG127" s="858"/>
      <c r="BH127" s="858"/>
      <c r="BI127" s="858"/>
      <c r="BJ127" s="858"/>
      <c r="BK127" s="858"/>
      <c r="BL127" s="859"/>
      <c r="BM127" s="857" t="s">
        <v>497</v>
      </c>
      <c r="BN127" s="858"/>
      <c r="BO127" s="858"/>
      <c r="BP127" s="858"/>
      <c r="BQ127" s="858"/>
      <c r="BR127" s="858"/>
      <c r="BS127" s="859"/>
      <c r="BT127" s="857" t="s">
        <v>498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499</v>
      </c>
      <c r="CQ127" s="796"/>
      <c r="CR127" s="796"/>
      <c r="CS127" s="796"/>
      <c r="CT127" s="796"/>
      <c r="CU127" s="796"/>
      <c r="CV127" s="796"/>
      <c r="CW127" s="796"/>
      <c r="CX127" s="796"/>
      <c r="CY127" s="796"/>
      <c r="CZ127" s="796"/>
      <c r="DA127" s="796"/>
      <c r="DB127" s="796"/>
      <c r="DC127" s="796"/>
      <c r="DD127" s="796"/>
      <c r="DE127" s="796"/>
      <c r="DF127" s="797"/>
      <c r="DG127" s="862" t="s">
        <v>479</v>
      </c>
      <c r="DH127" s="863"/>
      <c r="DI127" s="863"/>
      <c r="DJ127" s="863"/>
      <c r="DK127" s="863"/>
      <c r="DL127" s="863" t="s">
        <v>500</v>
      </c>
      <c r="DM127" s="863"/>
      <c r="DN127" s="863"/>
      <c r="DO127" s="863"/>
      <c r="DP127" s="863"/>
      <c r="DQ127" s="863" t="s">
        <v>501</v>
      </c>
      <c r="DR127" s="863"/>
      <c r="DS127" s="863"/>
      <c r="DT127" s="863"/>
      <c r="DU127" s="863"/>
      <c r="DV127" s="840" t="s">
        <v>470</v>
      </c>
      <c r="DW127" s="840"/>
      <c r="DX127" s="840"/>
      <c r="DY127" s="840"/>
      <c r="DZ127" s="841"/>
    </row>
    <row r="128" spans="1:130" s="248" customFormat="1" ht="26.25" customHeight="1" thickBot="1" x14ac:dyDescent="0.2">
      <c r="A128" s="842" t="s">
        <v>502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503</v>
      </c>
      <c r="X128" s="844"/>
      <c r="Y128" s="844"/>
      <c r="Z128" s="845"/>
      <c r="AA128" s="846">
        <v>32835</v>
      </c>
      <c r="AB128" s="847"/>
      <c r="AC128" s="847"/>
      <c r="AD128" s="847"/>
      <c r="AE128" s="848"/>
      <c r="AF128" s="849">
        <v>56465</v>
      </c>
      <c r="AG128" s="847"/>
      <c r="AH128" s="847"/>
      <c r="AI128" s="847"/>
      <c r="AJ128" s="848"/>
      <c r="AK128" s="849">
        <v>52592</v>
      </c>
      <c r="AL128" s="847"/>
      <c r="AM128" s="847"/>
      <c r="AN128" s="847"/>
      <c r="AO128" s="848"/>
      <c r="AP128" s="850"/>
      <c r="AQ128" s="851"/>
      <c r="AR128" s="851"/>
      <c r="AS128" s="851"/>
      <c r="AT128" s="852"/>
      <c r="AU128" s="284"/>
      <c r="AV128" s="284"/>
      <c r="AW128" s="284"/>
      <c r="AX128" s="853" t="s">
        <v>504</v>
      </c>
      <c r="AY128" s="854"/>
      <c r="AZ128" s="854"/>
      <c r="BA128" s="854"/>
      <c r="BB128" s="854"/>
      <c r="BC128" s="854"/>
      <c r="BD128" s="854"/>
      <c r="BE128" s="855"/>
      <c r="BF128" s="832" t="s">
        <v>407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505</v>
      </c>
      <c r="CQ128" s="774"/>
      <c r="CR128" s="774"/>
      <c r="CS128" s="774"/>
      <c r="CT128" s="774"/>
      <c r="CU128" s="774"/>
      <c r="CV128" s="774"/>
      <c r="CW128" s="774"/>
      <c r="CX128" s="774"/>
      <c r="CY128" s="774"/>
      <c r="CZ128" s="774"/>
      <c r="DA128" s="774"/>
      <c r="DB128" s="774"/>
      <c r="DC128" s="774"/>
      <c r="DD128" s="774"/>
      <c r="DE128" s="774"/>
      <c r="DF128" s="775"/>
      <c r="DG128" s="836" t="s">
        <v>479</v>
      </c>
      <c r="DH128" s="837"/>
      <c r="DI128" s="837"/>
      <c r="DJ128" s="837"/>
      <c r="DK128" s="837"/>
      <c r="DL128" s="837" t="s">
        <v>454</v>
      </c>
      <c r="DM128" s="837"/>
      <c r="DN128" s="837"/>
      <c r="DO128" s="837"/>
      <c r="DP128" s="837"/>
      <c r="DQ128" s="837" t="s">
        <v>479</v>
      </c>
      <c r="DR128" s="837"/>
      <c r="DS128" s="837"/>
      <c r="DT128" s="837"/>
      <c r="DU128" s="837"/>
      <c r="DV128" s="838" t="s">
        <v>472</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506</v>
      </c>
      <c r="X129" s="823"/>
      <c r="Y129" s="823"/>
      <c r="Z129" s="824"/>
      <c r="AA129" s="825">
        <v>2340475</v>
      </c>
      <c r="AB129" s="826"/>
      <c r="AC129" s="826"/>
      <c r="AD129" s="826"/>
      <c r="AE129" s="827"/>
      <c r="AF129" s="828">
        <v>2394038</v>
      </c>
      <c r="AG129" s="826"/>
      <c r="AH129" s="826"/>
      <c r="AI129" s="826"/>
      <c r="AJ129" s="827"/>
      <c r="AK129" s="828">
        <v>2403811</v>
      </c>
      <c r="AL129" s="826"/>
      <c r="AM129" s="826"/>
      <c r="AN129" s="826"/>
      <c r="AO129" s="827"/>
      <c r="AP129" s="829"/>
      <c r="AQ129" s="830"/>
      <c r="AR129" s="830"/>
      <c r="AS129" s="830"/>
      <c r="AT129" s="831"/>
      <c r="AU129" s="286"/>
      <c r="AV129" s="286"/>
      <c r="AW129" s="286"/>
      <c r="AX129" s="795" t="s">
        <v>507</v>
      </c>
      <c r="AY129" s="796"/>
      <c r="AZ129" s="796"/>
      <c r="BA129" s="796"/>
      <c r="BB129" s="796"/>
      <c r="BC129" s="796"/>
      <c r="BD129" s="796"/>
      <c r="BE129" s="797"/>
      <c r="BF129" s="815" t="s">
        <v>488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444240</v>
      </c>
      <c r="AB130" s="826"/>
      <c r="AC130" s="826"/>
      <c r="AD130" s="826"/>
      <c r="AE130" s="827"/>
      <c r="AF130" s="828">
        <v>502131</v>
      </c>
      <c r="AG130" s="826"/>
      <c r="AH130" s="826"/>
      <c r="AI130" s="826"/>
      <c r="AJ130" s="827"/>
      <c r="AK130" s="828">
        <v>473510</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2.1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1896235</v>
      </c>
      <c r="AB131" s="809"/>
      <c r="AC131" s="809"/>
      <c r="AD131" s="809"/>
      <c r="AE131" s="810"/>
      <c r="AF131" s="811">
        <v>1891907</v>
      </c>
      <c r="AG131" s="809"/>
      <c r="AH131" s="809"/>
      <c r="AI131" s="809"/>
      <c r="AJ131" s="810"/>
      <c r="AK131" s="811">
        <v>1930301</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t="s">
        <v>470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1.154287311</v>
      </c>
      <c r="AB132" s="789"/>
      <c r="AC132" s="789"/>
      <c r="AD132" s="789"/>
      <c r="AE132" s="790"/>
      <c r="AF132" s="791">
        <v>2.466030307</v>
      </c>
      <c r="AG132" s="789"/>
      <c r="AH132" s="789"/>
      <c r="AI132" s="789"/>
      <c r="AJ132" s="790"/>
      <c r="AK132" s="791">
        <v>2.8565493150000001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-0.2</v>
      </c>
      <c r="AB133" s="768"/>
      <c r="AC133" s="768"/>
      <c r="AD133" s="768"/>
      <c r="AE133" s="769"/>
      <c r="AF133" s="767">
        <v>1</v>
      </c>
      <c r="AG133" s="768"/>
      <c r="AH133" s="768"/>
      <c r="AI133" s="768"/>
      <c r="AJ133" s="769"/>
      <c r="AK133" s="767">
        <v>2.1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Ph4yZi1zHD2vkzElkQ+YR3dy9cwYU65X3OUOUVQM4JboJeeacfvzQY8wMTJMP2KnIrvbZX1auSWlij72UKcIw==" saltValue="OuarVa2eqdQbUsOZ10yF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46"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7ALCpl3/d8mJuVfUFt3QanEXWwFXUTRkyWSQPOTM1/8cQxh9gNG8KqoF/NWoHYVc252UNZWVR0Ve51oZ2ms8g==" saltValue="N9iDyrWAuI5T392hZ8r8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b0My//Gyb/wmaGy6pAP+S2xfp4fSKG50ORohprjZ4FN3S2MAi2sU36RN89Wt2MXIn0hFtLzWJdHlQauWA3ZKw==" saltValue="HYSthksjRoe116Y4W0EK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724772</v>
      </c>
      <c r="AP9" s="314">
        <v>522924</v>
      </c>
      <c r="AQ9" s="315">
        <v>224098</v>
      </c>
      <c r="AR9" s="316">
        <v>133.30000000000001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125243</v>
      </c>
      <c r="AP10" s="317">
        <v>90363</v>
      </c>
      <c r="AQ10" s="318">
        <v>32087</v>
      </c>
      <c r="AR10" s="319">
        <v>181.6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t="s">
        <v>527</v>
      </c>
      <c r="AP11" s="317" t="s">
        <v>527</v>
      </c>
      <c r="AQ11" s="318">
        <v>3587</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528</v>
      </c>
      <c r="AL12" s="1190"/>
      <c r="AM12" s="1190"/>
      <c r="AN12" s="1191"/>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49369</v>
      </c>
      <c r="AP13" s="317">
        <v>35620</v>
      </c>
      <c r="AQ13" s="318">
        <v>11579</v>
      </c>
      <c r="AR13" s="319">
        <v>207.6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18119</v>
      </c>
      <c r="AP14" s="317">
        <v>13073</v>
      </c>
      <c r="AQ14" s="318">
        <v>4496</v>
      </c>
      <c r="AR14" s="319">
        <v>190.8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-47913</v>
      </c>
      <c r="AP15" s="317">
        <v>-34569</v>
      </c>
      <c r="AQ15" s="318">
        <v>-17592</v>
      </c>
      <c r="AR15" s="319">
        <v>96.5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869590</v>
      </c>
      <c r="AP16" s="317">
        <v>627410</v>
      </c>
      <c r="AQ16" s="318">
        <v>258255</v>
      </c>
      <c r="AR16" s="319">
        <v>142.9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44.73</v>
      </c>
      <c r="AP21" s="331">
        <v>22.75</v>
      </c>
      <c r="AQ21" s="332">
        <v>21.98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95.5</v>
      </c>
      <c r="AP22" s="336">
        <v>95.6</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519375</v>
      </c>
      <c r="AP32" s="345">
        <v>374729</v>
      </c>
      <c r="AQ32" s="346">
        <v>146295</v>
      </c>
      <c r="AR32" s="347">
        <v>156.1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527</v>
      </c>
      <c r="AP34" s="345" t="s">
        <v>527</v>
      </c>
      <c r="AQ34" s="346">
        <v>4</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59626</v>
      </c>
      <c r="AP35" s="345">
        <v>43020</v>
      </c>
      <c r="AQ35" s="346">
        <v>31593</v>
      </c>
      <c r="AR35" s="347">
        <v>36.200000000000003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t="s">
        <v>527</v>
      </c>
      <c r="AP36" s="345" t="s">
        <v>527</v>
      </c>
      <c r="AQ36" s="346">
        <v>3914</v>
      </c>
      <c r="AR36" s="347" t="s">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v>1779</v>
      </c>
      <c r="AP37" s="345">
        <v>1284</v>
      </c>
      <c r="AQ37" s="346">
        <v>1348</v>
      </c>
      <c r="AR37" s="347">
        <v>-4.7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v>462</v>
      </c>
      <c r="AP38" s="348">
        <v>333</v>
      </c>
      <c r="AQ38" s="349">
        <v>27</v>
      </c>
      <c r="AR38" s="337">
        <v>1133.3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v>-52592</v>
      </c>
      <c r="AP39" s="345">
        <v>-37945</v>
      </c>
      <c r="AQ39" s="346">
        <v>-7201</v>
      </c>
      <c r="AR39" s="347">
        <v>426.9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-473510</v>
      </c>
      <c r="AP40" s="345">
        <v>-341638</v>
      </c>
      <c r="AQ40" s="346">
        <v>-128709</v>
      </c>
      <c r="AR40" s="347">
        <v>165.4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55140</v>
      </c>
      <c r="AP41" s="345">
        <v>39784</v>
      </c>
      <c r="AQ41" s="346">
        <v>47272</v>
      </c>
      <c r="AR41" s="347">
        <v>-15.8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814089</v>
      </c>
      <c r="AN51" s="367">
        <v>516554</v>
      </c>
      <c r="AO51" s="368">
        <v>-44.9</v>
      </c>
      <c r="AP51" s="369">
        <v>291945</v>
      </c>
      <c r="AQ51" s="370">
        <v>4.0999999999999996</v>
      </c>
      <c r="AR51" s="371">
        <v>-49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489503</v>
      </c>
      <c r="AN52" s="375">
        <v>310598</v>
      </c>
      <c r="AO52" s="376">
        <v>133.19999999999999</v>
      </c>
      <c r="AP52" s="377">
        <v>127651</v>
      </c>
      <c r="AQ52" s="378">
        <v>0.3</v>
      </c>
      <c r="AR52" s="379">
        <v>132.9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401427</v>
      </c>
      <c r="AN53" s="367">
        <v>258485</v>
      </c>
      <c r="AO53" s="368">
        <v>-50</v>
      </c>
      <c r="AP53" s="369">
        <v>291173</v>
      </c>
      <c r="AQ53" s="370">
        <v>-0.3</v>
      </c>
      <c r="AR53" s="371">
        <v>-49.7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215394</v>
      </c>
      <c r="AN54" s="375">
        <v>138695</v>
      </c>
      <c r="AO54" s="376">
        <v>-55.3</v>
      </c>
      <c r="AP54" s="377">
        <v>119071</v>
      </c>
      <c r="AQ54" s="378">
        <v>-6.7</v>
      </c>
      <c r="AR54" s="379">
        <v>-48.6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464801</v>
      </c>
      <c r="AN55" s="367">
        <v>308223</v>
      </c>
      <c r="AO55" s="368">
        <v>19.2</v>
      </c>
      <c r="AP55" s="369">
        <v>271581</v>
      </c>
      <c r="AQ55" s="370">
        <v>-6.7</v>
      </c>
      <c r="AR55" s="371">
        <v>25.9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303142</v>
      </c>
      <c r="AN56" s="375">
        <v>201023</v>
      </c>
      <c r="AO56" s="376">
        <v>44.9</v>
      </c>
      <c r="AP56" s="377">
        <v>117844</v>
      </c>
      <c r="AQ56" s="378">
        <v>-1</v>
      </c>
      <c r="AR56" s="379">
        <v>45.9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1104272</v>
      </c>
      <c r="AN57" s="367">
        <v>763146</v>
      </c>
      <c r="AO57" s="368">
        <v>147.6</v>
      </c>
      <c r="AP57" s="369">
        <v>268375</v>
      </c>
      <c r="AQ57" s="370">
        <v>-1.2</v>
      </c>
      <c r="AR57" s="371">
        <v>148.80000000000001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378508</v>
      </c>
      <c r="AN58" s="375">
        <v>261581</v>
      </c>
      <c r="AO58" s="376">
        <v>30.1</v>
      </c>
      <c r="AP58" s="377">
        <v>119602</v>
      </c>
      <c r="AQ58" s="378">
        <v>1.5</v>
      </c>
      <c r="AR58" s="379">
        <v>28.6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996646</v>
      </c>
      <c r="AN59" s="367">
        <v>719081</v>
      </c>
      <c r="AO59" s="368">
        <v>-5.8</v>
      </c>
      <c r="AP59" s="369">
        <v>301035</v>
      </c>
      <c r="AQ59" s="370">
        <v>12.2</v>
      </c>
      <c r="AR59" s="371">
        <v>-18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248743</v>
      </c>
      <c r="AN60" s="375">
        <v>179468</v>
      </c>
      <c r="AO60" s="376">
        <v>-31.4</v>
      </c>
      <c r="AP60" s="377">
        <v>154376</v>
      </c>
      <c r="AQ60" s="378">
        <v>29.1</v>
      </c>
      <c r="AR60" s="379">
        <v>-60.5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756247</v>
      </c>
      <c r="AN61" s="382">
        <v>513098</v>
      </c>
      <c r="AO61" s="383">
        <v>13.2</v>
      </c>
      <c r="AP61" s="384">
        <v>284822</v>
      </c>
      <c r="AQ61" s="385">
        <v>1.6</v>
      </c>
      <c r="AR61" s="371">
        <v>11.6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327058</v>
      </c>
      <c r="AN62" s="375">
        <v>218273</v>
      </c>
      <c r="AO62" s="376">
        <v>24.3</v>
      </c>
      <c r="AP62" s="377">
        <v>127709</v>
      </c>
      <c r="AQ62" s="378">
        <v>4.5999999999999996</v>
      </c>
      <c r="AR62" s="379">
        <v>19.7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jaAbKit76KZ8I5p1BBjZNQjJPzl6fIYzUC36DYgmuiHl9XYLtJtaRhBNI8vVg33lMZB3AzyHvRWPndpOwA/yw==" saltValue="94JXqePWFNDWPdtMF8y/6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Nrkjvq4O49gral+9qJBjFNCRDPkgloUwizIKp8nDfge40HrI/XjBoBI/gdq6AMySbVbo9B5Q7XtFrfpIuYxn5w==" saltValue="xmHXxuxqsy4avJkzRvWd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0vSJcuoHhaqzMOxZje6fTv8pm4it0bjo+YEJ0az4EpZetgXwg3GYyxUBwUfu/A4DRohKpGma5GPmCO+mj8QS/A==" saltValue="Mlz66G3X40+MO9eMfg7o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72.52</v>
      </c>
      <c r="G47" s="12">
        <v>38.69</v>
      </c>
      <c r="H47" s="12">
        <v>31.48</v>
      </c>
      <c r="I47" s="12">
        <v>30.68</v>
      </c>
      <c r="J47" s="13">
        <v>30.58</v>
      </c>
    </row>
    <row r="48" spans="2:10" ht="57.75" customHeight="1" x14ac:dyDescent="0.15">
      <c r="B48" s="14"/>
      <c r="C48" s="1202" t="s">
        <v>4</v>
      </c>
      <c r="D48" s="1202"/>
      <c r="E48" s="1203"/>
      <c r="F48" s="15">
        <v>3.17</v>
      </c>
      <c r="G48" s="16">
        <v>3.59</v>
      </c>
      <c r="H48" s="16">
        <v>4.1399999999999997</v>
      </c>
      <c r="I48" s="16">
        <v>4.08</v>
      </c>
      <c r="J48" s="17">
        <v>2.2400000000000002</v>
      </c>
    </row>
    <row r="49" spans="2:10" ht="57.75" customHeight="1" thickBot="1" x14ac:dyDescent="0.2">
      <c r="B49" s="18"/>
      <c r="C49" s="1204" t="s">
        <v>5</v>
      </c>
      <c r="D49" s="1204"/>
      <c r="E49" s="1205"/>
      <c r="F49" s="19">
        <v>9.66</v>
      </c>
      <c r="G49" s="20" t="s">
        <v>574</v>
      </c>
      <c r="H49" s="20" t="s">
        <v>575</v>
      </c>
      <c r="I49" s="20" t="s">
        <v>576</v>
      </c>
      <c r="J49" s="21" t="s">
        <v>577</v>
      </c>
    </row>
    <row r="50" spans="2:10" ht="13.5" customHeight="1" x14ac:dyDescent="0.15"/>
  </sheetData>
  <sheetProtection algorithmName="SHA-512" hashValue="9OZNyj+eeSGjMyoO+soip30Ij4DtquQYQIqiyzPCdeGVueJ+nY1QOhoKq6eI7yo/w7II2/JMyHVftwlPVetj/g==" saltValue="2N4oN/uI1ShkZHzTiMVI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2022-03-01T02:10:54Z</cp:lastPrinted>
  <dcterms:created xsi:type="dcterms:W3CDTF">2022-02-02T03:15:31Z</dcterms:created>
  <dcterms:modified xsi:type="dcterms:W3CDTF">2022-09-12T05:40:31Z</dcterms:modified>
  <cp:category/>
</cp:coreProperties>
</file>