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582\Downloads\【経営比較分析表】2024_014729_46_1718\【経営比較分析表】2024_014729_46_1718\"/>
    </mc:Choice>
  </mc:AlternateContent>
  <xr:revisionPtr revIDLastSave="0" documentId="13_ncr:1_{759F4DA4-3CB9-43AA-A2C7-DE0B9FB616E7}" xr6:coauthVersionLast="47" xr6:coauthVersionMax="47" xr10:uidLastSave="{00000000-0000-0000-0000-000000000000}"/>
  <workbookProtection workbookAlgorithmName="SHA-512" workbookHashValue="NyWnLJj/nPOKc3QiYbmujDKazwr7MIfKp6GMkaEXvexGL3jcnrDOyfbAufcceid5KU4KqVR1xeXdgzbz/6Bpwg==" workbookSaltValue="PF/myaQFJcFW1GejBr9JGw==" workbookSpinCount="100000" lockStructure="1"/>
  <bookViews>
    <workbookView xWindow="-28920" yWindow="126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E85" i="4"/>
  <c r="BB10" i="4"/>
  <c r="AT10" i="4"/>
  <c r="AD10" i="4"/>
  <c r="P10" i="4"/>
  <c r="B10" i="4"/>
  <c r="AT8" i="4"/>
  <c r="W8" i="4"/>
  <c r="P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<sst xmlns="http://schemas.openxmlformats.org/spreadsheetml/2006/main" count="319" uniqueCount="116">
  <si>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</si>
  <si>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</si>
  <si>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</si>
  <si>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</si>
  <si>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</si>
  <si>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</si>
  <si>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</si>
  <si>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</si>
  <si>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</si>
  <si>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</si>
  <si>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</si>
  <si>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</si>
  <si>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</si>
  <si>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</si>
  <si>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</si>
  <si>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</si>
  <si>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</si>
  <si>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</si>
  <si>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</si>
  <si>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</si>
  <si>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</si>
  <si>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</si>
  <si>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</si>
  <si>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</si>
  <si>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</si>
  <si>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</si>
  <si>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</si>
  <si>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</si>
  <si>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</si>
  <si>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</si>
  <si>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</si>
  <si>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</si>
  <si>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</si>
  <si>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</si>
  <si>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</si>
  <si>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</si>
  <si>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</si>
  <si>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</si>
  <si>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</si>
  <si>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</si>
  <si>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</si>
  <si>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</si>
  <si>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</si>
  <si>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</si>
  <si>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</si>
  <si>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</si>
  <si>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</si>
  <si>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</si>
  <si>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</si>
  <si>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</si>
  <si>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</si>
  <si>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</si>
  <si>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</si>
  <si>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</si>
  <si>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</si>
  <si>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</si>
  <si>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</si>
  <si>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</si>
  <si>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</si>
  <si>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</si>
  <si>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</si>
  <si>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</si>
  <si>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</si>
  <si>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</si>
  <si>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</si>
  <si>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</si>
  <si>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</si>
  <si>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</si>
  <si>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</si>
  <si>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</si>
  <si>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</si>
  <si>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</si>
  <si>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</si>
  <si>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</si>
  <si>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</si>
  <si>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</si>
  <si>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</si>
  <si>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</si>
  <si>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</si>
  <si>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</si>
  <si>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</si>
  <si>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</si>
  <si>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</si>
  <si>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</si>
  <si>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</si>
  <si>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</si>
  <si>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</si>
  <si>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</si>
  <si>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</si>
  <si>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</si>
  <si>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</si>
  <si>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</si>
  <si>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</si>
  <si>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</si>
  <si>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</si>
  <si>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</si>
  <si>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幌加内町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</si>
  <si>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</si>
  <si>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</si>
  <si>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</si>
  <si>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</si>
  <si>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</si>
  <si>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</si>
  <si>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</si>
  <si>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</si>
  <si>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</si>
  <si>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</si>
  <si>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</si>
  <si>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</si>
  <si>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</si>
  <si>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</si>
  <si>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</si>
  <si>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</si>
  <si>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企業会計1年目ということもあり、この表のみで評価をすることは難しいが、単年度で見て判断できる部分もあるため、参考にしたい。</t>
    <rPh sb="0" eb="4">
      <t>キギョウカイケイ</t>
    </rPh>
    <rPh sb="5" eb="7">
      <t>ネンメ</t>
    </rPh>
    <rPh sb="18" eb="19">
      <t>ヒョウ</t>
    </rPh>
    <rPh sb="22" eb="24">
      <t>ヒョウカ</t>
    </rPh>
    <rPh sb="30" eb="31">
      <t>ムズカ</t>
    </rPh>
    <rPh sb="35" eb="38">
      <t>タンネンド</t>
    </rPh>
    <rPh sb="39" eb="40">
      <t>ミ</t>
    </rPh>
    <rPh sb="41" eb="43">
      <t>ハンダン</t>
    </rPh>
    <rPh sb="46" eb="48">
      <t>ブブン</t>
    </rPh>
    <rPh sb="54" eb="56">
      <t>サンコウ</t>
    </rPh>
    <rPh sb="61" eb="64">
      <t>ヘイキンチ</t>
    </rPh>
    <rPh sb="65" eb="66">
      <t>カ</t>
    </rPh>
    <rPh sb="73" eb="76">
      <t>ロウスイリョウ</t>
    </rPh>
    <rPh sb="77" eb="78">
      <t>ヘ</t>
    </rPh>
    <rPh sb="80" eb="82">
      <t>ドリョク</t>
    </rPh>
    <rPh sb="83" eb="85">
      <t>ヒツヨウ</t>
    </rPh>
    <rPh sb="89" eb="92">
      <t>ライネンド</t>
    </rPh>
    <rPh sb="92" eb="94">
      <t>ロウスイ</t>
    </rPh>
    <rPh sb="94" eb="96">
      <t>チョウサ</t>
    </rPh>
    <rPh sb="97" eb="99">
      <t>ヨテイ</t>
    </rPh>
    <phoneticPr fontId="4"/>
  </si>
  <si>
    <t>○経常収支に関して
１００％を超えているため「黒字」と言えるが、料金回収率を見ると６１％で、３分の１を一般会計繰入金に頼っている部分もあるため、支出を削減しつつ、改定の際の参考にしたい。
○企業債残高について
現在施設内の機器更新工事を行っており、Ｒ７年度まで工事は続く。財源を補助金と起債で賄っているため、しばらくは高い数値が続く。営業収益もかかわっているため、改定の際の参考としたい。
○施設利用率について
水洗化率については９９％となっており、これ以上は難しい。施設利用率は高ければ高いほど良いといわれているが、災害時の不明水の流入増に耐えられるようにするため規模は現状維持としたい。</t>
    <rPh sb="1" eb="5">
      <t>ケイジョウシュウシ</t>
    </rPh>
    <rPh sb="6" eb="7">
      <t>カン</t>
    </rPh>
    <rPh sb="15" eb="16">
      <t>コ</t>
    </rPh>
    <rPh sb="23" eb="25">
      <t>クロジ</t>
    </rPh>
    <rPh sb="27" eb="28">
      <t>イ</t>
    </rPh>
    <rPh sb="32" eb="37">
      <t>リョウキンカイシュウリツ</t>
    </rPh>
    <rPh sb="38" eb="39">
      <t>ミ</t>
    </rPh>
    <rPh sb="47" eb="48">
      <t>ブン</t>
    </rPh>
    <rPh sb="51" eb="55">
      <t>イッパンカイケイ</t>
    </rPh>
    <rPh sb="55" eb="58">
      <t>クリイレキン</t>
    </rPh>
    <rPh sb="59" eb="60">
      <t>タヨ</t>
    </rPh>
    <rPh sb="64" eb="66">
      <t>ブブン</t>
    </rPh>
    <rPh sb="72" eb="74">
      <t>シシュツ</t>
    </rPh>
    <rPh sb="75" eb="77">
      <t>サクゲン</t>
    </rPh>
    <rPh sb="81" eb="83">
      <t>カイテイ</t>
    </rPh>
    <rPh sb="84" eb="85">
      <t>サイ</t>
    </rPh>
    <rPh sb="86" eb="88">
      <t>サンコウ</t>
    </rPh>
    <rPh sb="96" eb="101">
      <t>キギョウサイザンダカ</t>
    </rPh>
    <rPh sb="106" eb="108">
      <t>ゲンザイ</t>
    </rPh>
    <rPh sb="108" eb="111">
      <t>シセツナイ</t>
    </rPh>
    <rPh sb="112" eb="116">
      <t>キキコウシン</t>
    </rPh>
    <rPh sb="116" eb="118">
      <t>コウジ</t>
    </rPh>
    <rPh sb="119" eb="120">
      <t>オコナ</t>
    </rPh>
    <rPh sb="127" eb="129">
      <t>ネンド</t>
    </rPh>
    <rPh sb="131" eb="133">
      <t>コウジ</t>
    </rPh>
    <rPh sb="134" eb="135">
      <t>ツヅ</t>
    </rPh>
    <rPh sb="137" eb="139">
      <t>ザイゲン</t>
    </rPh>
    <rPh sb="140" eb="143">
      <t>ホジョキン</t>
    </rPh>
    <rPh sb="144" eb="146">
      <t>キサイ</t>
    </rPh>
    <rPh sb="147" eb="148">
      <t>マカナ</t>
    </rPh>
    <rPh sb="160" eb="161">
      <t>タカ</t>
    </rPh>
    <rPh sb="162" eb="164">
      <t>スウチ</t>
    </rPh>
    <rPh sb="165" eb="166">
      <t>ツヅ</t>
    </rPh>
    <rPh sb="168" eb="172">
      <t>エイギョウシュウエキ</t>
    </rPh>
    <rPh sb="183" eb="185">
      <t>カイテイ</t>
    </rPh>
    <rPh sb="186" eb="187">
      <t>サイ</t>
    </rPh>
    <rPh sb="188" eb="190">
      <t>サンコウ</t>
    </rPh>
    <rPh sb="198" eb="203">
      <t>シセツリヨウリツ</t>
    </rPh>
    <rPh sb="208" eb="211">
      <t>スイセンカ</t>
    </rPh>
    <rPh sb="211" eb="212">
      <t>リツ</t>
    </rPh>
    <rPh sb="229" eb="231">
      <t>イジョウ</t>
    </rPh>
    <rPh sb="232" eb="233">
      <t>ムズカ</t>
    </rPh>
    <rPh sb="236" eb="241">
      <t>シセツリヨウリツ</t>
    </rPh>
    <rPh sb="242" eb="243">
      <t>タカ</t>
    </rPh>
    <rPh sb="246" eb="247">
      <t>タカ</t>
    </rPh>
    <rPh sb="250" eb="251">
      <t>イ</t>
    </rPh>
    <rPh sb="261" eb="264">
      <t>サイガイジ</t>
    </rPh>
    <rPh sb="265" eb="268">
      <t>フメイスイ</t>
    </rPh>
    <rPh sb="269" eb="271">
      <t>リュウニュウ</t>
    </rPh>
    <rPh sb="271" eb="272">
      <t>ゾウ</t>
    </rPh>
    <rPh sb="273" eb="274">
      <t>タ</t>
    </rPh>
    <rPh sb="288" eb="292">
      <t>ゲンジョウイジ</t>
    </rPh>
    <phoneticPr fontId="4"/>
  </si>
  <si>
    <t>企業会計1年目ということもあり、老朽化状況をこの表で評価することは難しいが、今後この管渠老朽化率や減価償却率を参考としていきたい。</t>
    <rPh sb="0" eb="4">
      <t>キギョウカイケイ</t>
    </rPh>
    <rPh sb="5" eb="7">
      <t>ネンメ</t>
    </rPh>
    <rPh sb="16" eb="19">
      <t>ロウキュウカ</t>
    </rPh>
    <rPh sb="19" eb="21">
      <t>ジョウキョウ</t>
    </rPh>
    <rPh sb="24" eb="25">
      <t>ヒョウ</t>
    </rPh>
    <rPh sb="26" eb="28">
      <t>ヒョウカ</t>
    </rPh>
    <rPh sb="33" eb="34">
      <t>ムズカ</t>
    </rPh>
    <rPh sb="38" eb="40">
      <t>コンゴ</t>
    </rPh>
    <rPh sb="42" eb="44">
      <t>カンキョ</t>
    </rPh>
    <rPh sb="44" eb="47">
      <t>ロウキュウカ</t>
    </rPh>
    <rPh sb="47" eb="48">
      <t>リツ</t>
    </rPh>
    <rPh sb="49" eb="53">
      <t>ゲンカショウキャク</t>
    </rPh>
    <rPh sb="53" eb="54">
      <t>リツ</t>
    </rPh>
    <rPh sb="55" eb="57">
      <t>サンコウ</t>
    </rPh>
    <rPh sb="65" eb="68">
      <t>ヘイキンチ</t>
    </rPh>
    <rPh sb="69" eb="70">
      <t>カ</t>
    </rPh>
    <rPh sb="77" eb="80">
      <t>ロウスイリョウ</t>
    </rPh>
    <rPh sb="81" eb="82">
      <t>ヘ</t>
    </rPh>
    <rPh sb="84" eb="86">
      <t>ドリョク</t>
    </rPh>
    <rPh sb="87" eb="89">
      <t>ヒツヨウ</t>
    </rPh>
    <rPh sb="93" eb="96">
      <t>ライネンド</t>
    </rPh>
    <rPh sb="96" eb="98">
      <t>ロウスイ</t>
    </rPh>
    <rPh sb="98" eb="100">
      <t>チョウサ</t>
    </rPh>
    <rPh sb="101" eb="10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</si>
</sst>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BDD-4C54-BA6A-292E9768678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5BDD-4C54-BA6A-292E9768678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39.520000000000003</c:v>
                </c:pt>
              </c:numCache>
            </c:numRef>
          </c:val>
          <c:extLst>
            <c:ext xmlns:c16="http://schemas.microsoft.com/office/drawing/2014/chart" uri="{C3380CC4-5D6E-409C-BE32-E72D297353CC}">
              <c16:uniqueId val="{00000000-0286-4439-968E-CD4FF2F5D0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0286-4439-968E-CD4FF2F5D0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99.35</c:v>
                </c:pt>
              </c:numCache>
            </c:numRef>
          </c:val>
          <c:extLst>
            <c:ext xmlns:c16="http://schemas.microsoft.com/office/drawing/2014/chart" uri="{C3380CC4-5D6E-409C-BE32-E72D297353CC}">
              <c16:uniqueId val="{00000000-2FB6-4833-95F1-99E67E39C79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2FB6-4833-95F1-99E67E39C79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103.91</c:v>
                </c:pt>
              </c:numCache>
            </c:numRef>
          </c:val>
          <c:extLst>
            <c:ext xmlns:c16="http://schemas.microsoft.com/office/drawing/2014/chart" uri="{C3380CC4-5D6E-409C-BE32-E72D297353CC}">
              <c16:uniqueId val="{00000000-D980-48BB-AB6C-5C136D829CB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D980-48BB-AB6C-5C136D829CB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1.66</c:v>
                </c:pt>
              </c:numCache>
            </c:numRef>
          </c:val>
          <c:extLst>
            <c:ext xmlns:c16="http://schemas.microsoft.com/office/drawing/2014/chart" uri="{C3380CC4-5D6E-409C-BE32-E72D297353CC}">
              <c16:uniqueId val="{00000000-CBBC-4DB7-8C91-71B7E520013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CBBC-4DB7-8C91-71B7E520013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DDE-4032-8E91-FEA05895DC8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DDE-4032-8E91-FEA05895DC8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A55-4A74-B6D0-43A7939C285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DA55-4A74-B6D0-43A7939C285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93.52</c:v>
                </c:pt>
              </c:numCache>
            </c:numRef>
          </c:val>
          <c:extLst>
            <c:ext xmlns:c16="http://schemas.microsoft.com/office/drawing/2014/chart" uri="{C3380CC4-5D6E-409C-BE32-E72D297353CC}">
              <c16:uniqueId val="{00000000-E2A2-45E4-A9BE-88B3A74BF41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E2A2-45E4-A9BE-88B3A74BF41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2034.65</c:v>
                </c:pt>
              </c:numCache>
            </c:numRef>
          </c:val>
          <c:extLst>
            <c:ext xmlns:c16="http://schemas.microsoft.com/office/drawing/2014/chart" uri="{C3380CC4-5D6E-409C-BE32-E72D297353CC}">
              <c16:uniqueId val="{00000000-2839-4AEF-B4EA-42849D93F7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2839-4AEF-B4EA-42849D93F7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61.88</c:v>
                </c:pt>
              </c:numCache>
            </c:numRef>
          </c:val>
          <c:extLst>
            <c:ext xmlns:c16="http://schemas.microsoft.com/office/drawing/2014/chart" uri="{C3380CC4-5D6E-409C-BE32-E72D297353CC}">
              <c16:uniqueId val="{00000000-1935-42B5-8844-BEEE00786F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1935-42B5-8844-BEEE00786F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306.27999999999997</c:v>
                </c:pt>
              </c:numCache>
            </c:numRef>
          </c:val>
          <c:extLst>
            <c:ext xmlns:c16="http://schemas.microsoft.com/office/drawing/2014/chart" uri="{C3380CC4-5D6E-409C-BE32-E72D297353CC}">
              <c16:uniqueId val="{00000000-3151-4744-851F-577832D54F0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3151-4744-851F-577832D54F0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幌加内町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1222</v>
      </c>
      <c r="AM8" s="54"/>
      <c r="AN8" s="54"/>
      <c r="AO8" s="54"/>
      <c r="AP8" s="54"/>
      <c r="AQ8" s="54"/>
      <c r="AR8" s="54"/>
      <c r="AS8" s="54"/>
      <c r="AT8" s="53">
        <f>データ!T6</f>
        <v>767.04</v>
      </c>
      <c r="AU8" s="53"/>
      <c r="AV8" s="53"/>
      <c r="AW8" s="53"/>
      <c r="AX8" s="53"/>
      <c r="AY8" s="53"/>
      <c r="AZ8" s="53"/>
      <c r="BA8" s="53"/>
      <c r="BB8" s="53">
        <f>データ!U6</f>
        <v>1.59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68.819999999999993</v>
      </c>
      <c r="J10" s="53"/>
      <c r="K10" s="53"/>
      <c r="L10" s="53"/>
      <c r="M10" s="53"/>
      <c r="N10" s="53"/>
      <c r="O10" s="53"/>
      <c r="P10" s="53">
        <f>データ!P6</f>
        <v>64.5</v>
      </c>
      <c r="Q10" s="53"/>
      <c r="R10" s="53"/>
      <c r="S10" s="53"/>
      <c r="T10" s="53"/>
      <c r="U10" s="53"/>
      <c r="V10" s="53"/>
      <c r="W10" s="53">
        <f>データ!Q6</f>
        <v>83.64</v>
      </c>
      <c r="X10" s="53"/>
      <c r="Y10" s="53"/>
      <c r="Z10" s="53"/>
      <c r="AA10" s="53"/>
      <c r="AB10" s="53"/>
      <c r="AC10" s="53"/>
      <c r="AD10" s="54">
        <f>データ!R6</f>
        <v>3592</v>
      </c>
      <c r="AE10" s="54"/>
      <c r="AF10" s="54"/>
      <c r="AG10" s="54"/>
      <c r="AH10" s="54"/>
      <c r="AI10" s="54"/>
      <c r="AJ10" s="54"/>
      <c r="AK10" s="2"/>
      <c r="AL10" s="54">
        <f>データ!V6</f>
        <v>765</v>
      </c>
      <c r="AM10" s="54"/>
      <c r="AN10" s="54"/>
      <c r="AO10" s="54"/>
      <c r="AP10" s="54"/>
      <c r="AQ10" s="54"/>
      <c r="AR10" s="54"/>
      <c r="AS10" s="54"/>
      <c r="AT10" s="53">
        <f>データ!W6</f>
        <v>0.73</v>
      </c>
      <c r="AU10" s="53"/>
      <c r="AV10" s="53"/>
      <c r="AW10" s="53"/>
      <c r="AX10" s="53"/>
      <c r="AY10" s="53"/>
      <c r="AZ10" s="53"/>
      <c r="BA10" s="53"/>
      <c r="BB10" s="53">
        <f>データ!X6</f>
        <v>1047.95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28"/>
      <c r="BM44" s="29"/>
      <c r="BN44" s="29"/>
      <c r="BO44" s="29"/>
      <c r="BP44" s="29"/>
      <c r="BQ44" s="29"/>
      <c r="BR44" s="29"/>
      <c r="BS44" s="29"/>
      <c r="BT44" s="29"/>
      <c r="BU44" s="29"/>
      <c r="BV44" s="29"/>
      <c r="BW44" s="29"/>
      <c r="BX44" s="29"/>
      <c r="BY44" s="29"/>
      <c r="BZ44" s="3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28"/>
      <c r="BM63" s="29"/>
      <c r="BN63" s="29"/>
      <c r="BO63" s="29"/>
      <c r="BP63" s="29"/>
      <c r="BQ63" s="29"/>
      <c r="BR63" s="29"/>
      <c r="BS63" s="29"/>
      <c r="BT63" s="29"/>
      <c r="BU63" s="29"/>
      <c r="BV63" s="29"/>
      <c r="BW63" s="29"/>
      <c r="BX63" s="29"/>
      <c r="BY63" s="29"/>
      <c r="BZ63" s="3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n3LglQH57vCBI2qy0GUBHU3yIJ7znB6DkT9K8M9Hlse9vIsflPC9aEHMUQJUAxTYhUPtZc/Uut+LC8r6vnorQ==" saltValue="+hvk8Y3KlInJ+ZO0nq1P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14729</v>
      </c>
      <c r="D6" s="19">
        <f t="shared" si="3"/>
        <v>46</v>
      </c>
      <c r="E6" s="19">
        <f t="shared" si="3"/>
        <v>17</v>
      </c>
      <c r="F6" s="19">
        <f t="shared" si="3"/>
        <v>5</v>
      </c>
      <c r="G6" s="19">
        <f t="shared" si="3"/>
        <v>0</v>
      </c>
      <c r="H6" s="19" t="str">
        <f t="shared" si="3"/>
        <v>北海道　幌加内町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68.819999999999993</v>
      </c>
      <c r="P6" s="20">
        <f t="shared" si="3"/>
        <v>64.5</v>
      </c>
      <c r="Q6" s="20">
        <f t="shared" si="3"/>
        <v>83.64</v>
      </c>
      <c r="R6" s="20">
        <f t="shared" si="3"/>
        <v>3592</v>
      </c>
      <c r="S6" s="20">
        <f t="shared" si="3"/>
        <v>1222</v>
      </c>
      <c r="T6" s="20">
        <f t="shared" si="3"/>
        <v>767.04</v>
      </c>
      <c r="U6" s="20">
        <f t="shared" si="3"/>
        <v>1.59</v>
      </c>
      <c r="V6" s="20">
        <f t="shared" si="3"/>
        <v>765</v>
      </c>
      <c r="W6" s="20">
        <f t="shared" si="3"/>
        <v>0.73</v>
      </c>
      <c r="X6" s="20">
        <f t="shared" si="3"/>
        <v>1047.95</v>
      </c>
      <c r="Y6" s="21" t="str">
        <f>IF(Y7="",NA(),Y7)</f>
        <v>-</v>
      </c>
      <c r="Z6" s="21" t="str">
        <f t="shared" ref="Z6:AH6" si="4">IF(Z7="",NA(),Z7)</f>
        <v>-</v>
      </c>
      <c r="AA6" s="21" t="str">
        <f t="shared" si="4"/>
        <v>-</v>
      </c>
      <c r="AB6" s="21" t="str">
        <f t="shared" si="4"/>
        <v>-</v>
      </c>
      <c r="AC6" s="21">
        <f t="shared" si="4"/>
        <v>103.91</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93.52</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2034.65</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61.88</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306.27999999999997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39.520000000000003</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99.35</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1.66</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14729</v>
      </c>
      <c r="D7" s="23">
        <v>46</v>
      </c>
      <c r="E7" s="23">
        <v>17</v>
      </c>
      <c r="F7" s="23">
        <v>5</v>
      </c>
      <c r="G7" s="23">
        <v>0</v>
      </c>
      <c r="H7" s="23" t="s">
        <v>96</v>
      </c>
      <c r="I7" s="23" t="s">
        <v>97</v>
      </c>
      <c r="J7" s="23" t="s">
        <v>98</v>
      </c>
      <c r="K7" s="23" t="s">
        <v>99</v>
      </c>
      <c r="L7" s="23" t="s">
        <v>100</v>
      </c>
      <c r="M7" s="23" t="s">
        <v>101</v>
      </c>
      <c r="N7" s="24" t="s">
        <v>102</v>
      </c>
      <c r="O7" s="24">
        <v>68.819999999999993</v>
      </c>
      <c r="P7" s="24">
        <v>64.5</v>
      </c>
      <c r="Q7" s="24">
        <v>83.64</v>
      </c>
      <c r="R7" s="24">
        <v>3592</v>
      </c>
      <c r="S7" s="24">
        <v>1222</v>
      </c>
      <c r="T7" s="24">
        <v>767.04</v>
      </c>
      <c r="U7" s="24">
        <v>1.59</v>
      </c>
      <c r="V7" s="24">
        <v>765</v>
      </c>
      <c r="W7" s="24">
        <v>0.73</v>
      </c>
      <c r="X7" s="24">
        <v>1047.95</v>
      </c>
      <c r="Y7" s="24" t="s">
        <v>102</v>
      </c>
      <c r="Z7" s="24" t="s">
        <v>102</v>
      </c>
      <c r="AA7" s="24" t="s">
        <v>102</v>
      </c>
      <c r="AB7" s="24" t="s">
        <v>102</v>
      </c>
      <c r="AC7" s="24">
        <v>103.91</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93.52</v>
      </c>
      <c r="AZ7" s="24" t="s">
        <v>102</v>
      </c>
      <c r="BA7" s="24" t="s">
        <v>102</v>
      </c>
      <c r="BB7" s="24" t="s">
        <v>102</v>
      </c>
      <c r="BC7" s="24" t="s">
        <v>102</v>
      </c>
      <c r="BD7" s="24">
        <v>58.25</v>
      </c>
      <c r="BE7" s="24">
        <v>47.19</v>
      </c>
      <c r="BF7" s="24" t="s">
        <v>102</v>
      </c>
      <c r="BG7" s="24" t="s">
        <v>102</v>
      </c>
      <c r="BH7" s="24" t="s">
        <v>102</v>
      </c>
      <c r="BI7" s="24" t="s">
        <v>102</v>
      </c>
      <c r="BJ7" s="24">
        <v>2034.65</v>
      </c>
      <c r="BK7" s="24" t="s">
        <v>102</v>
      </c>
      <c r="BL7" s="24" t="s">
        <v>102</v>
      </c>
      <c r="BM7" s="24" t="s">
        <v>102</v>
      </c>
      <c r="BN7" s="24" t="s">
        <v>102</v>
      </c>
      <c r="BO7" s="24">
        <v>791.46</v>
      </c>
      <c r="BP7" s="24">
        <v>798.1</v>
      </c>
      <c r="BQ7" s="24" t="s">
        <v>102</v>
      </c>
      <c r="BR7" s="24" t="s">
        <v>102</v>
      </c>
      <c r="BS7" s="24" t="s">
        <v>102</v>
      </c>
      <c r="BT7" s="24" t="s">
        <v>102</v>
      </c>
      <c r="BU7" s="24">
        <v>61.88</v>
      </c>
      <c r="BV7" s="24" t="s">
        <v>102</v>
      </c>
      <c r="BW7" s="24" t="s">
        <v>102</v>
      </c>
      <c r="BX7" s="24" t="s">
        <v>102</v>
      </c>
      <c r="BY7" s="24" t="s">
        <v>102</v>
      </c>
      <c r="BZ7" s="24">
        <v>47.96</v>
      </c>
      <c r="CA7" s="24">
        <v>54.51</v>
      </c>
      <c r="CB7" s="24" t="s">
        <v>102</v>
      </c>
      <c r="CC7" s="24" t="s">
        <v>102</v>
      </c>
      <c r="CD7" s="24" t="s">
        <v>102</v>
      </c>
      <c r="CE7" s="24" t="s">
        <v>102</v>
      </c>
      <c r="CF7" s="24">
        <v>306.27999999999997</v>
      </c>
      <c r="CG7" s="24" t="s">
        <v>102</v>
      </c>
      <c r="CH7" s="24" t="s">
        <v>102</v>
      </c>
      <c r="CI7" s="24" t="s">
        <v>102</v>
      </c>
      <c r="CJ7" s="24" t="s">
        <v>102</v>
      </c>
      <c r="CK7" s="24">
        <v>325.85000000000002</v>
      </c>
      <c r="CL7" s="24">
        <v>286.33</v>
      </c>
      <c r="CM7" s="24" t="s">
        <v>102</v>
      </c>
      <c r="CN7" s="24" t="s">
        <v>102</v>
      </c>
      <c r="CO7" s="24" t="s">
        <v>102</v>
      </c>
      <c r="CP7" s="24" t="s">
        <v>102</v>
      </c>
      <c r="CQ7" s="24">
        <v>39.520000000000003</v>
      </c>
      <c r="CR7" s="24" t="s">
        <v>102</v>
      </c>
      <c r="CS7" s="24" t="s">
        <v>102</v>
      </c>
      <c r="CT7" s="24" t="s">
        <v>102</v>
      </c>
      <c r="CU7" s="24" t="s">
        <v>102</v>
      </c>
      <c r="CV7" s="24">
        <v>45.32</v>
      </c>
      <c r="CW7" s="24">
        <v>49.92</v>
      </c>
      <c r="CX7" s="24" t="s">
        <v>102</v>
      </c>
      <c r="CY7" s="24" t="s">
        <v>102</v>
      </c>
      <c r="CZ7" s="24" t="s">
        <v>102</v>
      </c>
      <c r="DA7" s="24" t="s">
        <v>102</v>
      </c>
      <c r="DB7" s="24">
        <v>99.35</v>
      </c>
      <c r="DC7" s="24" t="s">
        <v>102</v>
      </c>
      <c r="DD7" s="24" t="s">
        <v>102</v>
      </c>
      <c r="DE7" s="24" t="s">
        <v>102</v>
      </c>
      <c r="DF7" s="24" t="s">
        <v>102</v>
      </c>
      <c r="DG7" s="24">
        <v>83.54</v>
      </c>
      <c r="DH7" s="24">
        <v>87.8</v>
      </c>
      <c r="DI7" s="24" t="s">
        <v>102</v>
      </c>
      <c r="DJ7" s="24" t="s">
        <v>102</v>
      </c>
      <c r="DK7" s="24" t="s">
        <v>102</v>
      </c>
      <c r="DL7" s="24" t="s">
        <v>102</v>
      </c>
      <c r="DM7" s="24">
        <v>1.66</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塩地勇斗</cp:lastModifiedBy>
  <cp:lastPrinted>2026-02-02T09:13:30Z</cp:lastPrinted>
  <dcterms:created xsi:type="dcterms:W3CDTF">2025-12-23T06:15:34Z</dcterms:created>
  <dcterms:modified xsi:type="dcterms:W3CDTF">2026-02-02T09:13:37Z</dcterms:modified>
  <cp:category/>
</cp:coreProperties>
</file>