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財政係\情報開示推進(財政情報資料集)\26 財政状況資料集＜Ｈ27＞\003報告\Ｈ29.3.27報告\"/>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W35" i="9"/>
  <c r="BW36"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s="1"/>
  <c r="BE35" i="9" s="1"/>
</calcChain>
</file>

<file path=xl/sharedStrings.xml><?xml version="1.0" encoding="utf-8"?>
<sst xmlns="http://schemas.openxmlformats.org/spreadsheetml/2006/main" count="1046" uniqueCount="551">
  <si>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</si>
  <si>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</si>
  <si>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</si>
  <si>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</si>
  <si>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</si>
  <si>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</si>
  <si>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</si>
  <si>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</si>
  <si>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</si>
  <si>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</si>
  <si>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</si>
  <si>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</si>
  <si>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</si>
  <si>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</si>
  <si>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</si>
  <si>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</si>
  <si>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</si>
  <si>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</si>
  <si>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</si>
  <si>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</si>
  <si>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</si>
  <si>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</si>
  <si>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</si>
  <si>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</si>
  <si>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</si>
  <si>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</si>
  <si>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</si>
  <si>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</si>
  <si>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</si>
  <si>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</si>
  <si>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</si>
  <si>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</si>
  <si>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</si>
  <si>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</si>
  <si>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</si>
  <si>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</si>
  <si>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</si>
  <si>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</si>
  <si>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</si>
  <si>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</si>
  <si>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</si>
  <si>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</si>
  <si>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</si>
  <si>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</si>
  <si>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</si>
  <si>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</si>
  <si>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</si>
  <si>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</si>
  <si>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</si>
  <si>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</si>
  <si>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</si>
  <si>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</si>
  <si>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</si>
  <si>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</si>
  <si>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</si>
  <si>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</si>
  <si>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</si>
  <si>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</si>
  <si>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</si>
  <si>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</si>
  <si>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</si>
  <si>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</si>
  <si>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</si>
  <si>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</si>
  <si>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</si>
  <si>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</si>
  <si>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</si>
  <si>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</si>
  <si>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</si>
  <si>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</si>
  <si>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</si>
  <si>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</si>
  <si>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</si>
  <si>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</si>
  <si>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</si>
  <si>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</si>
  <si>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</si>
  <si>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</si>
  <si>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</si>
  <si>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</si>
  <si>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</si>
  <si>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</si>
  <si>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</si>
  <si>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</si>
  <si>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</si>
  <si>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</si>
  <si>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</si>
  <si>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</si>
  <si>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</si>
  <si>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</si>
  <si>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</si>
  <si>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</si>
  <si>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</si>
  <si>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</si>
  <si>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</si>
  <si>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</si>
  <si>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</si>
  <si>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</si>
  <si>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</si>
  <si>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</si>
  <si>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</si>
  <si>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</si>
  <si>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</si>
  <si>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</si>
  <si>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</si>
  <si>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</si>
  <si>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</si>
  <si>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</si>
  <si>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</si>
  <si>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</si>
  <si>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</si>
  <si>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</si>
  <si>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</si>
  <si>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</si>
  <si>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</si>
  <si>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</si>
  <si>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</si>
  <si>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</si>
  <si>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</si>
  <si>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</si>
  <si>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</si>
  <si>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</si>
  <si>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</si>
  <si>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</si>
  <si>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</si>
  <si>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</si>
  <si>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</si>
  <si>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</si>
  <si>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</si>
  <si>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</si>
  <si>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国民健康保険病院事業会計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</si>
  <si>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</si>
  <si>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</si>
  <si>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</si>
  <si>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</si>
  <si>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</si>
  <si>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</si>
  <si>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</si>
  <si>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</si>
  <si>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</si>
  <si>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</si>
  <si>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</si>
  <si>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</si>
  <si>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</si>
  <si>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</si>
  <si>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</si>
  <si>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</si>
  <si>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</si>
  <si>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</si>
  <si>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</si>
  <si>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</si>
  <si>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</si>
  <si>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</si>
  <si>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</si>
  <si>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</si>
  <si>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</si>
  <si>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</si>
  <si>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</si>
  <si>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</si>
  <si>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</si>
  <si>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</si>
  <si>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</si>
  <si>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</si>
  <si>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</si>
  <si>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</si>
  <si>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</si>
  <si>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</si>
  <si>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</si>
  <si>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</si>
  <si>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</si>
  <si>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</si>
  <si>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</si>
  <si>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</si>
  <si>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</si>
  <si>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</si>
  <si>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</si>
  <si>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</si>
  <si>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</si>
  <si>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</si>
  <si>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</si>
  <si>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</si>
  <si>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</si>
  <si>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</si>
  <si>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</si>
  <si>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</si>
  <si>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</si>
  <si>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</si>
  <si>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</si>
  <si>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</si>
  <si>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</si>
  <si>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</si>
  <si>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北海道幌加内町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</si>
  <si>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</si>
  <si>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</si>
  <si>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</si>
  <si>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</si>
  <si>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</si>
  <si>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</si>
  <si>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</si>
  <si>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</si>
  <si>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</si>
  <si>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</si>
  <si>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</si>
  <si>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</si>
  <si>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</si>
  <si>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</si>
  <si>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</si>
  <si>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</si>
  <si>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</si>
  <si>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</si>
  <si>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</si>
  <si>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</si>
  <si>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</si>
  <si>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</si>
  <si>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</si>
  <si>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</si>
  <si>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</si>
  <si>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</si>
  <si>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</si>
  <si>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</si>
  <si>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</si>
  <si>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</si>
  <si>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</si>
  <si>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</si>
  <si>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</si>
  <si>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</si>
  <si>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</si>
  <si>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</si>
  <si>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</si>
  <si>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</si>
  <si>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</si>
  <si>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</si>
  <si>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</si>
  <si>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</si>
  <si>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</si>
  <si>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</si>
  <si>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</si>
  <si>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</si>
  <si>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</si>
  <si>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</si>
  <si>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</si>
  <si>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</si>
  <si>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</si>
  <si>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</si>
  <si>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</si>
  <si>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</si>
  <si>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</si>
  <si>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</si>
  <si>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</si>
  <si>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</si>
  <si>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</si>
  <si>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</si>
  <si>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</si>
  <si>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</si>
  <si>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</si>
  <si>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</si>
  <si>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</si>
  <si>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</si>
  <si>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</si>
  <si>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</si>
  <si>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</si>
  <si>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</si>
  <si>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</si>
  <si>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</si>
  <si>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</si>
  <si>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</si>
  <si>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</si>
  <si>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</si>
  <si>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</si>
  <si>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</si>
  <si>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</si>
  <si>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</si>
  <si>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</si>
  <si>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</si>
  <si>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</si>
  <si>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</si>
  <si>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</si>
  <si>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</si>
  <si>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</si>
  <si>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</si>
  <si>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</si>
  <si>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</si>
  <si>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</si>
  <si>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</si>
  <si>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</si>
  <si>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</si>
  <si>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</si>
  <si>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</si>
  <si>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</si>
  <si>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</si>
  <si>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</si>
  <si>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</si>
  <si>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</si>
  <si>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</si>
  <si>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</si>
  <si>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</si>
  <si>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</si>
  <si>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</si>
  <si>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</si>
  <si>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</si>
  <si>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</si>
  <si>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</si>
  <si>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</si>
  <si>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</si>
  <si>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</si>
  <si>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</si>
  <si>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</si>
  <si>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</si>
  <si>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</si>
  <si>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</si>
  <si>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</si>
  <si>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</si>
  <si>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</si>
  <si>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</si>
  <si>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</si>
  <si>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</si>
  <si>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</si>
  <si>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</si>
  <si>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</si>
  <si>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</si>
  <si>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</si>
  <si>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</si>
  <si>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</si>
  <si>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</si>
  <si>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</si>
  <si>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</si>
  <si>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</si>
  <si>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</si>
  <si>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</si>
  <si>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</si>
  <si>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</si>
  <si>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</si>
  <si>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</si>
  <si>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</si>
  <si>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</si>
  <si>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</si>
  <si>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</si>
  <si>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</si>
  <si>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</si>
  <si>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北海道幌加内町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</si>
  <si>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</si>
  <si>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</si>
  <si>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</si>
  <si>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</si>
  <si>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</si>
  <si>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</si>
  <si>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</si>
  <si>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</si>
  <si>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</si>
  <si>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</si>
  <si>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</si>
  <si>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</si>
  <si>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</si>
  <si>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</si>
  <si>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</si>
  <si>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</si>
  <si>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</si>
  <si>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</si>
  <si>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</si>
  <si>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</si>
  <si>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</si>
  <si>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</si>
  <si>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</si>
  <si>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</si>
  <si>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</si>
  <si>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</si>
  <si>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</si>
  <si>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</si>
  <si>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</si>
  <si>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</si>
  <si>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</si>
  <si>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</si>
  <si>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</si>
  <si>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</si>
  <si>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</si>
  <si>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</si>
  <si>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</si>
  <si>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</si>
  <si>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</si>
  <si>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</si>
  <si>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</si>
  <si>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</si>
  <si>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</si>
  <si>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</si>
  <si>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</si>
  <si>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</si>
  <si>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</si>
  <si>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</si>
  <si>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</si>
  <si>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</si>
  <si>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</si>
  <si>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</si>
  <si>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</si>
  <si>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</si>
  <si>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</si>
  <si>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</si>
  <si>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</si>
  <si>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</si>
  <si>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</si>
  <si>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</si>
  <si>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</si>
  <si>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</si>
  <si>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</si>
  <si>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</si>
  <si>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</si>
  <si>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</si>
  <si>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</si>
  <si>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</si>
  <si>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</si>
  <si>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</si>
  <si>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</si>
  <si>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</si>
  <si>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</si>
  <si>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</si>
  <si>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</si>
  <si>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</si>
  <si>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</si>
  <si>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</si>
  <si>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</si>
  <si>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</si>
  <si>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</si>
  <si>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</si>
  <si>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</si>
  <si>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</si>
  <si>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</si>
  <si>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</si>
  <si>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</si>
  <si>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</si>
  <si>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</si>
  <si>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</si>
  <si>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</si>
  <si>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</si>
  <si>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</si>
  <si>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</si>
  <si>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</si>
  <si>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</si>
  <si>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</si>
  <si>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</si>
  <si>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</si>
  <si>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</si>
  <si>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</si>
  <si>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</si>
  <si>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</si>
  <si>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</si>
  <si>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</si>
  <si>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</si>
  <si>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</si>
  <si>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</si>
  <si>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</si>
  <si>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</si>
  <si>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</si>
  <si>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</si>
  <si>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</si>
  <si>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</si>
  <si>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</si>
  <si>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</si>
  <si>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</si>
  <si>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</si>
  <si>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</si>
  <si>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</si>
  <si>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</si>
  <si>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</si>
  <si>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</si>
  <si>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</si>
  <si>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</si>
  <si>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</si>
  <si>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</si>
  <si>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</si>
  <si>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</si>
  <si>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</si>
  <si>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</si>
  <si>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</si>
  <si>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</si>
  <si>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</si>
  <si>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</si>
  <si>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</si>
  <si>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</si>
  <si>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</si>
  <si>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</si>
  <si>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</si>
  <si>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</si>
  <si>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</si>
  <si>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</si>
  <si>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</si>
  <si>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</si>
  <si>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</si>
  <si>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</si>
  <si>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</si>
  <si>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</si>
  <si>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</si>
  <si>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</si>
  <si>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</si>
  <si>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</si>
  <si>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</si>
  <si>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</si>
  <si>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</si>
  <si>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</si>
  <si>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</si>
  <si>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</si>
  <si>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</si>
  <si>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</si>
  <si>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</si>
  <si>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</si>
  <si>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</si>
  <si>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</si>
  <si>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</si>
  <si>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</si>
  <si>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</si>
  <si>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</si>
  <si>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</si>
  <si>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</si>
  <si>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</si>
  <si>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</si>
  <si>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</si>
  <si>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</si>
  <si>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</si>
  <si>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</si>
  <si>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</si>
  <si>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</si>
  <si>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</si>
  <si>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</si>
  <si>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国民健康保険病院事業会計</t>
  </si>
  <si>
    <t>▲ 0.40</t>
  </si>
  <si>
    <t>一般会計</t>
  </si>
  <si>
    <t>介護保険特別会計</t>
  </si>
  <si>
    <t>国民健康保険特別会計</t>
  </si>
  <si>
    <t>後期高齢者医療特別会計</t>
  </si>
  <si>
    <t>奨学資金特別会計</t>
  </si>
  <si>
    <t>簡易水道事業特別会計</t>
  </si>
  <si>
    <t>下水道事業特別会計</t>
  </si>
  <si>
    <t>その他会計（赤字）</t>
  </si>
  <si>
    <t>その他会計（黒字）</t>
  </si>
  <si>
    <t>-</t>
    <phoneticPr fontId="2"/>
  </si>
  <si>
    <t>-</t>
    <phoneticPr fontId="2"/>
  </si>
  <si>
    <t>北空知衛生センター組合</t>
    <rPh sb="0" eb="1">
      <t>キタ</t>
    </rPh>
    <rPh sb="1" eb="3">
      <t>ソラチ</t>
    </rPh>
    <rPh sb="3" eb="5">
      <t>エイセイ</t>
    </rPh>
    <rPh sb="9" eb="11">
      <t>クミアイ</t>
    </rPh>
    <phoneticPr fontId="2"/>
  </si>
  <si>
    <t>深川地区消防組合</t>
    <rPh sb="0" eb="2">
      <t>フカガワ</t>
    </rPh>
    <rPh sb="2" eb="4">
      <t>チク</t>
    </rPh>
    <rPh sb="4" eb="6">
      <t>ショウボウ</t>
    </rPh>
    <rPh sb="6" eb="8">
      <t>クミアイ</t>
    </rPh>
    <phoneticPr fontId="2"/>
  </si>
  <si>
    <t>上川教育研修センター組合</t>
    <rPh sb="0" eb="2">
      <t>カミカワ</t>
    </rPh>
    <rPh sb="2" eb="4">
      <t>キョウイク</t>
    </rPh>
    <rPh sb="4" eb="6">
      <t>ケンシュウ</t>
    </rPh>
    <rPh sb="10" eb="12">
      <t>クミアイ</t>
    </rPh>
    <phoneticPr fontId="2"/>
  </si>
  <si>
    <t>（株）ほろかない振興公社</t>
    <rPh sb="1" eb="2">
      <t>カブ</t>
    </rPh>
    <rPh sb="8" eb="10">
      <t>シンコウ</t>
    </rPh>
    <rPh sb="10" eb="12">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</si>
  <si>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</si>
  <si>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</si>
  <si>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</si>
  <si>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</si>
  <si>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</si>
  <si>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</si>
  <si>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</si>
  <si>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</si>
  <si>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</si>
  <si>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</si>
  <si>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</si>
  <si>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</si>
  <si>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計画的な事業の遂行や繰上償還により年々減少で推移しているが、今年度発行した特養施設と診療所等の建設事業により今後は実質公債費比率が増加する見込み。
引き続き、事業の必要性・緊急性を勘案し、新規地方債の発行を抑制するとともに、有利な地方債の活用により、公債費の適正化に努める。</t>
    <rPh sb="1" eb="4">
      <t>ケイカクテキ</t>
    </rPh>
    <rPh sb="5" eb="7">
      <t>ジギョウ</t>
    </rPh>
    <rPh sb="8" eb="10">
      <t>スイコウ</t>
    </rPh>
    <rPh sb="11" eb="13">
      <t>クリアゲ</t>
    </rPh>
    <rPh sb="13" eb="15">
      <t>ショウカン</t>
    </rPh>
    <rPh sb="18" eb="20">
      <t>ネンネン</t>
    </rPh>
    <rPh sb="20" eb="22">
      <t>ゲンショウ</t>
    </rPh>
    <rPh sb="23" eb="25">
      <t>スイイ</t>
    </rPh>
    <rPh sb="31" eb="34">
      <t>コンネンド</t>
    </rPh>
    <rPh sb="34" eb="36">
      <t>ハッコウ</t>
    </rPh>
    <rPh sb="38" eb="40">
      <t>トクヨウ</t>
    </rPh>
    <rPh sb="40" eb="42">
      <t>シセツ</t>
    </rPh>
    <rPh sb="43" eb="47">
      <t>シンリョウジョナド</t>
    </rPh>
    <rPh sb="48" eb="50">
      <t>ケンセツ</t>
    </rPh>
    <rPh sb="50" eb="52">
      <t>ジギョウ</t>
    </rPh>
    <rPh sb="55" eb="57">
      <t>コンゴ</t>
    </rPh>
    <rPh sb="58" eb="60">
      <t>ジッシツ</t>
    </rPh>
    <rPh sb="60" eb="63">
      <t>コウサイヒ</t>
    </rPh>
    <rPh sb="63" eb="65">
      <t>ヒリツ</t>
    </rPh>
    <rPh sb="66" eb="68">
      <t>ゾウカ</t>
    </rPh>
    <rPh sb="70" eb="72">
      <t>ミコ</t>
    </rPh>
    <rPh sb="75" eb="76">
      <t>ヒ</t>
    </rPh>
    <rPh sb="77" eb="78">
      <t>ツヅ</t>
    </rPh>
    <rPh sb="80" eb="82">
      <t>ジギョウ</t>
    </rPh>
    <rPh sb="83" eb="86">
      <t>ヒツヨウセイ</t>
    </rPh>
    <rPh sb="87" eb="90">
      <t>キンキュウセイ</t>
    </rPh>
    <rPh sb="91" eb="93">
      <t>カンアン</t>
    </rPh>
    <rPh sb="95" eb="97">
      <t>シンキ</t>
    </rPh>
    <rPh sb="97" eb="100">
      <t>チホウサイ</t>
    </rPh>
    <rPh sb="101" eb="103">
      <t>ハッコウ</t>
    </rPh>
    <rPh sb="104" eb="106">
      <t>ヨクセイ</t>
    </rPh>
    <rPh sb="113" eb="115">
      <t>ユウリ</t>
    </rPh>
    <rPh sb="116" eb="119">
      <t>チホウサイ</t>
    </rPh>
    <rPh sb="120" eb="122">
      <t>カツヨウ</t>
    </rPh>
    <rPh sb="126" eb="129">
      <t>コウサイヒ</t>
    </rPh>
    <rPh sb="130" eb="133">
      <t>テキセイカ</t>
    </rPh>
    <rPh sb="134" eb="13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</si>
</sst>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168102</c:v>
                </c:pt>
                <c:pt idx="1">
                  <c:v>1169461</c:v>
                </c:pt>
                <c:pt idx="2">
                  <c:v>550425</c:v>
                </c:pt>
                <c:pt idx="3">
                  <c:v>621120</c:v>
                </c:pt>
                <c:pt idx="4">
                  <c:v>936868</c:v>
                </c:pt>
              </c:numCache>
            </c:numRef>
          </c:val>
          <c:smooth val="0"/>
        </c:ser>
        <c:dLbls>
          <c:showLegendKey val="0"/>
          <c:showVal val="0"/>
          <c:showCatName val="0"/>
          <c:showSerName val="0"/>
          <c:showPercent val="0"/>
          <c:showBubbleSize val="0"/>
        </c:dLbls>
        <c:marker val="1"/>
        <c:smooth val="0"/>
        <c:axId val="295675064"/>
        <c:axId val="203235208"/>
      </c:lineChart>
      <c:catAx>
        <c:axId val="295675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235208"/>
        <c:crosses val="autoZero"/>
        <c:auto val="1"/>
        <c:lblAlgn val="ctr"/>
        <c:lblOffset val="100"/>
        <c:tickLblSkip val="1"/>
        <c:tickMarkSkip val="1"/>
        <c:noMultiLvlLbl val="0"/>
      </c:catAx>
      <c:valAx>
        <c:axId val="203235208"/>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675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3.94</c:v>
                </c:pt>
                <c:pt idx="1">
                  <c:v>4.03</c:v>
                </c:pt>
                <c:pt idx="2">
                  <c:v>3.69</c:v>
                </c:pt>
                <c:pt idx="3">
                  <c:v>3.81</c:v>
                </c:pt>
                <c:pt idx="4">
                  <c:v>2.56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34.799999999999997</c:v>
                </c:pt>
                <c:pt idx="1">
                  <c:v>35.229999999999997</c:v>
                </c:pt>
                <c:pt idx="2">
                  <c:v>41.51</c:v>
                </c:pt>
                <c:pt idx="3">
                  <c:v>50.63</c:v>
                </c:pt>
                <c:pt idx="4">
                  <c:v>62.17</c:v>
                </c:pt>
              </c:numCache>
            </c:numRef>
          </c:val>
        </c:ser>
        <c:dLbls>
          <c:showLegendKey val="0"/>
          <c:showVal val="0"/>
          <c:showCatName val="0"/>
          <c:showSerName val="0"/>
          <c:showPercent val="0"/>
          <c:showBubbleSize val="0"/>
        </c:dLbls>
        <c:gapWidth val="250"/>
        <c:overlap val="100"/>
        <c:axId val="299865144"/>
        <c:axId val="293968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8.99</c:v>
                </c:pt>
                <c:pt idx="1">
                  <c:v>12.84</c:v>
                </c:pt>
                <c:pt idx="2">
                  <c:v>12.65</c:v>
                </c:pt>
                <c:pt idx="3">
                  <c:v>6.58</c:v>
                </c:pt>
                <c:pt idx="4">
                  <c:v>12.08</c:v>
                </c:pt>
              </c:numCache>
            </c:numRef>
          </c:val>
          <c:smooth val="0"/>
        </c:ser>
        <c:dLbls>
          <c:showLegendKey val="0"/>
          <c:showVal val="0"/>
          <c:showCatName val="0"/>
          <c:showSerName val="0"/>
          <c:showPercent val="0"/>
          <c:showBubbleSize val="0"/>
        </c:dLbls>
        <c:marker val="1"/>
        <c:smooth val="0"/>
        <c:axId val="299865144"/>
        <c:axId val="293968904"/>
      </c:lineChart>
      <c:catAx>
        <c:axId val="29986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968904"/>
        <c:crosses val="autoZero"/>
        <c:auto val="1"/>
        <c:lblAlgn val="ctr"/>
        <c:lblOffset val="100"/>
        <c:tickLblSkip val="1"/>
        <c:tickMarkSkip val="1"/>
        <c:noMultiLvlLbl val="0"/>
      </c:catAx>
      <c:valAx>
        <c:axId val="293968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86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0.01</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0.01</c:v>
                </c:pt>
                <c:pt idx="4">
                  <c:v>#N/A</c:v>
                </c:pt>
                <c:pt idx="5">
                  <c:v>0.01</c:v>
                </c:pt>
                <c:pt idx="6">
                  <c:v>#N/A</c:v>
                </c:pt>
                <c:pt idx="7">
                  <c:v>0.01</c:v>
                </c:pt>
                <c:pt idx="8">
                  <c:v>#N/A</c:v>
                </c:pt>
                <c:pt idx="9">
                  <c:v>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0.04</c:v>
                </c:pt>
                <c:pt idx="2">
                  <c:v>#N/A</c:v>
                </c:pt>
                <c:pt idx="3">
                  <c:v>7.0000000000000007E-2</c:v>
                </c:pt>
                <c:pt idx="4">
                  <c:v>#N/A</c:v>
                </c:pt>
                <c:pt idx="5">
                  <c:v>0.09</c:v>
                </c:pt>
                <c:pt idx="6">
                  <c:v>#N/A</c:v>
                </c:pt>
                <c:pt idx="7">
                  <c:v>0.41</c:v>
                </c:pt>
                <c:pt idx="8">
                  <c:v>#N/A</c:v>
                </c:pt>
                <c:pt idx="9">
                  <c:v>0.35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3.93</c:v>
                </c:pt>
                <c:pt idx="2">
                  <c:v>#N/A</c:v>
                </c:pt>
                <c:pt idx="3">
                  <c:v>4.03</c:v>
                </c:pt>
                <c:pt idx="4">
                  <c:v>#N/A</c:v>
                </c:pt>
                <c:pt idx="5">
                  <c:v>3.68</c:v>
                </c:pt>
                <c:pt idx="6">
                  <c:v>#N/A</c:v>
                </c:pt>
                <c:pt idx="7">
                  <c:v>3.8</c:v>
                </c:pt>
                <c:pt idx="8">
                  <c:v>#N/A</c:v>
                </c:pt>
                <c:pt idx="9">
                  <c:v>2.5499999999999998</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1.61</c:v>
                </c:pt>
                <c:pt idx="2">
                  <c:v>#N/A</c:v>
                </c:pt>
                <c:pt idx="3">
                  <c:v>1.06</c:v>
                </c:pt>
                <c:pt idx="4">
                  <c:v>#N/A</c:v>
                </c:pt>
                <c:pt idx="5">
                  <c:v>0.84</c:v>
                </c:pt>
                <c:pt idx="6">
                  <c:v>#N/A</c:v>
                </c:pt>
                <c:pt idx="7">
                  <c:v>0.36</c:v>
                </c:pt>
                <c:pt idx="8">
                  <c:v>0.4</c:v>
                </c:pt>
                <c:pt idx="9">
                  <c:v>#N/A</c:v>
                </c:pt>
              </c:numCache>
            </c:numRef>
          </c:val>
        </c:ser>
        <c:dLbls>
          <c:showLegendKey val="0"/>
          <c:showVal val="0"/>
          <c:showCatName val="0"/>
          <c:showSerName val="0"/>
          <c:showPercent val="0"/>
          <c:showBubbleSize val="0"/>
        </c:dLbls>
        <c:gapWidth val="150"/>
        <c:overlap val="100"/>
        <c:axId val="202945792"/>
        <c:axId val="203111576"/>
      </c:barChart>
      <c:catAx>
        <c:axId val="2029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111576"/>
        <c:crosses val="autoZero"/>
        <c:auto val="1"/>
        <c:lblAlgn val="ctr"/>
        <c:lblOffset val="100"/>
        <c:tickLblSkip val="1"/>
        <c:tickMarkSkip val="1"/>
        <c:noMultiLvlLbl val="0"/>
      </c:catAx>
      <c:valAx>
        <c:axId val="203111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94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482</c:v>
                </c:pt>
                <c:pt idx="5">
                  <c:v>470</c:v>
                </c:pt>
                <c:pt idx="8">
                  <c:v>449</c:v>
                </c:pt>
                <c:pt idx="11">
                  <c:v>456</c:v>
                </c:pt>
                <c:pt idx="14">
                  <c:v>487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4</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10</c:v>
                </c:pt>
                <c:pt idx="6">
                  <c:v>10</c:v>
                </c:pt>
                <c:pt idx="9">
                  <c:v>7</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83</c:v>
                </c:pt>
                <c:pt idx="3">
                  <c:v>81</c:v>
                </c:pt>
                <c:pt idx="6">
                  <c:v>69</c:v>
                </c:pt>
                <c:pt idx="9">
                  <c:v>72</c:v>
                </c:pt>
                <c:pt idx="12">
                  <c:v>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525</c:v>
                </c:pt>
                <c:pt idx="3">
                  <c:v>497</c:v>
                </c:pt>
                <c:pt idx="6">
                  <c:v>448</c:v>
                </c:pt>
                <c:pt idx="9">
                  <c:v>431</c:v>
                </c:pt>
                <c:pt idx="12">
                  <c:v>418</c:v>
                </c:pt>
              </c:numCache>
            </c:numRef>
          </c:val>
        </c:ser>
        <c:dLbls>
          <c:showLegendKey val="0"/>
          <c:showVal val="0"/>
          <c:showCatName val="0"/>
          <c:showSerName val="0"/>
          <c:showPercent val="0"/>
          <c:showBubbleSize val="0"/>
        </c:dLbls>
        <c:gapWidth val="100"/>
        <c:overlap val="100"/>
        <c:axId val="301594928"/>
        <c:axId val="29986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141</c:v>
                </c:pt>
                <c:pt idx="2">
                  <c:v>#N/A</c:v>
                </c:pt>
                <c:pt idx="3">
                  <c:v>#N/A</c:v>
                </c:pt>
                <c:pt idx="4">
                  <c:v>122</c:v>
                </c:pt>
                <c:pt idx="5">
                  <c:v>#N/A</c:v>
                </c:pt>
                <c:pt idx="6">
                  <c:v>#N/A</c:v>
                </c:pt>
                <c:pt idx="7">
                  <c:v>80</c:v>
                </c:pt>
                <c:pt idx="8">
                  <c:v>#N/A</c:v>
                </c:pt>
                <c:pt idx="9">
                  <c:v>#N/A</c:v>
                </c:pt>
                <c:pt idx="10">
                  <c:v>56</c:v>
                </c:pt>
                <c:pt idx="11">
                  <c:v>#N/A</c:v>
                </c:pt>
                <c:pt idx="12">
                  <c:v>#N/A</c:v>
                </c:pt>
                <c:pt idx="13">
                  <c:v>9</c:v>
                </c:pt>
                <c:pt idx="14">
                  <c:v>#N/A</c:v>
                </c:pt>
              </c:numCache>
            </c:numRef>
          </c:val>
          <c:smooth val="0"/>
        </c:ser>
        <c:dLbls>
          <c:showLegendKey val="0"/>
          <c:showVal val="0"/>
          <c:showCatName val="0"/>
          <c:showSerName val="0"/>
          <c:showPercent val="0"/>
          <c:showBubbleSize val="0"/>
        </c:dLbls>
        <c:marker val="1"/>
        <c:smooth val="0"/>
        <c:axId val="301594928"/>
        <c:axId val="299860352"/>
      </c:lineChart>
      <c:catAx>
        <c:axId val="30159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860352"/>
        <c:crosses val="autoZero"/>
        <c:auto val="1"/>
        <c:lblAlgn val="ctr"/>
        <c:lblOffset val="100"/>
        <c:tickLblSkip val="1"/>
        <c:tickMarkSkip val="1"/>
        <c:noMultiLvlLbl val="0"/>
      </c:catAx>
      <c:valAx>
        <c:axId val="29986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59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3611</c:v>
                </c:pt>
                <c:pt idx="5">
                  <c:v>3687</c:v>
                </c:pt>
                <c:pt idx="8">
                  <c:v>4039</c:v>
                </c:pt>
                <c:pt idx="11">
                  <c:v>3908</c:v>
                </c:pt>
                <c:pt idx="14">
                  <c:v>4287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446</c:v>
                </c:pt>
                <c:pt idx="5">
                  <c:v>729</c:v>
                </c:pt>
                <c:pt idx="8">
                  <c:v>650</c:v>
                </c:pt>
                <c:pt idx="11">
                  <c:v>619</c:v>
                </c:pt>
                <c:pt idx="14">
                  <c:v>616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3648</c:v>
                </c:pt>
                <c:pt idx="5">
                  <c:v>4080</c:v>
                </c:pt>
                <c:pt idx="8">
                  <c:v>4401</c:v>
                </c:pt>
                <c:pt idx="11">
                  <c:v>4511</c:v>
                </c:pt>
                <c:pt idx="14">
                  <c:v>4835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713</c:v>
                </c:pt>
                <c:pt idx="3">
                  <c:v>714</c:v>
                </c:pt>
                <c:pt idx="6">
                  <c:v>719</c:v>
                </c:pt>
                <c:pt idx="9">
                  <c:v>685</c:v>
                </c:pt>
                <c:pt idx="12">
                  <c:v>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c:v>
                </c:pt>
                <c:pt idx="3">
                  <c:v>17</c:v>
                </c:pt>
                <c:pt idx="6">
                  <c:v>7</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794</c:v>
                </c:pt>
                <c:pt idx="3">
                  <c:v>824</c:v>
                </c:pt>
                <c:pt idx="6">
                  <c:v>781</c:v>
                </c:pt>
                <c:pt idx="9">
                  <c:v>746</c:v>
                </c:pt>
                <c:pt idx="12">
                  <c:v>674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3537</c:v>
                </c:pt>
                <c:pt idx="3">
                  <c:v>3980</c:v>
                </c:pt>
                <c:pt idx="6">
                  <c:v>3783</c:v>
                </c:pt>
                <c:pt idx="9">
                  <c:v>3749</c:v>
                </c:pt>
                <c:pt idx="12">
                  <c:v>4493</c:v>
                </c:pt>
              </c:numCache>
            </c:numRef>
          </c:val>
        </c:ser>
        <c:dLbls>
          <c:showLegendKey val="0"/>
          <c:showVal val="0"/>
          <c:showCatName val="0"/>
          <c:showSerName val="0"/>
          <c:showPercent val="0"/>
          <c:showBubbleSize val="0"/>
        </c:dLbls>
        <c:gapWidth val="100"/>
        <c:overlap val="100"/>
        <c:axId val="302951416"/>
        <c:axId val="302951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2951416"/>
        <c:axId val="302951800"/>
      </c:lineChart>
      <c:catAx>
        <c:axId val="30295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951800"/>
        <c:crosses val="autoZero"/>
        <c:auto val="1"/>
        <c:lblAlgn val="ctr"/>
        <c:lblOffset val="100"/>
        <c:tickLblSkip val="1"/>
        <c:tickMarkSkip val="1"/>
        <c:noMultiLvlLbl val="0"/>
      </c:catAx>
      <c:valAx>
        <c:axId val="30295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5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{EE02D3DD-CEB6-47B7-9B7B-A7DBFD364126}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{EADC90A6-84A7-4670-A48E-FC5D2EAAAC00}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{538E6CAD-0E12-481F-A7D0-52FFE2534518}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{BF51FA98-9582-4321-A7F3-D05DE2DDA48C}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{FFCDEDA5-3AA1-45C8-B58D-08521458A563}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{51B948EE-454C-468D-9481-3F755E2ED31E}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{2185E070-6E48-4877-A183-81B96A490D05}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{FB07DC45-D604-486D-A492-17E7ABA2071A}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{17BD53A8-5AA9-4B9E-8230-F1605790B053}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{BE025D03-16F3-4CAA-9889-2BD9CD1C53BE}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02929792"/>
        <c:axId val="293757808"/>
      </c:scatterChart>
      <c:valAx>
        <c:axId val="302929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757808"/>
        <c:crosses val="autoZero"/>
        <c:crossBetween val="midCat"/>
      </c:valAx>
      <c:valAx>
        <c:axId val="2937578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292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{BDD28388-257B-4BAC-9A7E-0A78ECE676CC}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{63A8FFB2-A9C7-4689-A998-42B8FC6694A3}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{AFF40B47-5413-40E3-9B5E-5C1364518D22}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{A6B2EB82-4BA5-4F82-983C-97D8D86A19BE}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{BFA46465-EFF8-4D1E-A9E3-2F38237CADD7}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6.8</c:v>
                </c:pt>
                <c:pt idx="2">
                  <c:v>5.2</c:v>
                </c:pt>
                <c:pt idx="3">
                  <c:v>3.8</c:v>
                </c:pt>
                <c:pt idx="4">
                  <c:v>2.2000000000000002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{D33152D8-9D59-4AF5-8868-F38DC263AE83}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{361A37B7-D21C-4005-9AB1-944FCBF3E495}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{7A88172E-6388-43EF-8500-9339EDD82049}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{806D4009-D415-46C4-8AB8-800DB3BDE95C}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{71599100-9CB6-43CC-BC9C-C45A71241C8A}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93757416"/>
        <c:axId val="293757024"/>
      </c:scatterChart>
      <c:valAx>
        <c:axId val="29375741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757024"/>
        <c:crosses val="autoZero"/>
        <c:crossBetween val="midCat"/>
      </c:valAx>
      <c:valAx>
        <c:axId val="2937570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3757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
1,562
767.04
4,831,588
4,748,438
66,378
2,596,430
4,492,669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人口の減少や長引く景気の低迷、基幹産業である農業収入の減少、また、地理的条件により商工業の購買力が町外に流出し、自主財源である町税が伸び悩んでいることが財政力指数低迷の大きな要因となってい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今後においても、事務事業の効率化、見直しを行うなど引き続き財政健全化に努める。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69" name="直線コネクタ 68"/>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2" name="直線コネクタ 71"/>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5" name="直線コネクタ 74"/>
        <xdr:cNvCxnSpPr/>
      </xdr:nvCxnSpPr>
      <xdr:spPr>
        <a:xfrm>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8" name="直線コネクタ 77"/>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9"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0" name="円/楕円 89"/>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1" name="テキスト ボックス 90"/>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2" name="円/楕円 91"/>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3" name="テキスト ボックス 92"/>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事務事業の見直しや公債費の減少などにより、類似団体及び全国平均を下回っている。今後においては、住宅や観光施設などの改修経費が増加傾向となることから、新規事業においては、必要性、緊急性は勿論のこと後年度の財政負担も想定しながら経常経費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61</xdr:row>
      <xdr:rowOff>163619</xdr:rowOff>
    </xdr:to>
    <xdr:cxnSp macro="">
      <xdr:nvCxnSpPr>
        <xdr:cNvPr id="132" name="直線コネクタ 131"/>
        <xdr:cNvCxnSpPr/>
      </xdr:nvCxnSpPr>
      <xdr:spPr>
        <a:xfrm flipV="1">
          <a:off x="4114800" y="10521527"/>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93769</xdr:rowOff>
    </xdr:from>
    <xdr:to>
      <xdr:col>6</xdr:col>
      <xdr:colOff>0</xdr:colOff>
      <xdr:row>61</xdr:row>
      <xdr:rowOff>163619</xdr:rowOff>
    </xdr:to>
    <xdr:cxnSp macro="">
      <xdr:nvCxnSpPr>
        <xdr:cNvPr id="135" name="直線コネクタ 134"/>
        <xdr:cNvCxnSpPr/>
      </xdr:nvCxnSpPr>
      <xdr:spPr>
        <a:xfrm>
          <a:off x="3225800" y="1038076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93769</xdr:rowOff>
    </xdr:from>
    <xdr:to>
      <xdr:col>4</xdr:col>
      <xdr:colOff>482600</xdr:colOff>
      <xdr:row>60</xdr:row>
      <xdr:rowOff>129963</xdr:rowOff>
    </xdr:to>
    <xdr:cxnSp macro="">
      <xdr:nvCxnSpPr>
        <xdr:cNvPr id="138" name="直線コネクタ 137"/>
        <xdr:cNvCxnSpPr/>
      </xdr:nvCxnSpPr>
      <xdr:spPr>
        <a:xfrm flipV="1">
          <a:off x="2336800" y="1038076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129963</xdr:rowOff>
    </xdr:from>
    <xdr:to>
      <xdr:col>3</xdr:col>
      <xdr:colOff>279400</xdr:colOff>
      <xdr:row>62</xdr:row>
      <xdr:rowOff>161079</xdr:rowOff>
    </xdr:to>
    <xdr:cxnSp macro="">
      <xdr:nvCxnSpPr>
        <xdr:cNvPr id="141" name="直線コネクタ 140"/>
        <xdr:cNvCxnSpPr/>
      </xdr:nvCxnSpPr>
      <xdr:spPr>
        <a:xfrm flipV="1">
          <a:off x="1447800" y="10416963"/>
          <a:ext cx="889000" cy="3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1" name="円/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112819</xdr:rowOff>
    </xdr:from>
    <xdr:to>
      <xdr:col>6</xdr:col>
      <xdr:colOff>50800</xdr:colOff>
      <xdr:row>62</xdr:row>
      <xdr:rowOff>42969</xdr:rowOff>
    </xdr:to>
    <xdr:sp macro="" textlink="">
      <xdr:nvSpPr>
        <xdr:cNvPr id="153" name="円/楕円 152"/>
        <xdr:cNvSpPr/>
      </xdr:nvSpPr>
      <xdr:spPr>
        <a:xfrm>
          <a:off x="4064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53146</xdr:rowOff>
    </xdr:from>
    <xdr:ext cx="736600" cy="259045"/>
    <xdr:sp macro="" textlink="">
      <xdr:nvSpPr>
        <xdr:cNvPr id="154" name="テキスト ボックス 153"/>
        <xdr:cNvSpPr txBox="1"/>
      </xdr:nvSpPr>
      <xdr:spPr>
        <a:xfrm>
          <a:off x="3733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42969</xdr:rowOff>
    </xdr:from>
    <xdr:to>
      <xdr:col>4</xdr:col>
      <xdr:colOff>533400</xdr:colOff>
      <xdr:row>60</xdr:row>
      <xdr:rowOff>144569</xdr:rowOff>
    </xdr:to>
    <xdr:sp macro="" textlink="">
      <xdr:nvSpPr>
        <xdr:cNvPr id="155" name="円/楕円 154"/>
        <xdr:cNvSpPr/>
      </xdr:nvSpPr>
      <xdr:spPr>
        <a:xfrm>
          <a:off x="3175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154746</xdr:rowOff>
    </xdr:from>
    <xdr:ext cx="762000" cy="259045"/>
    <xdr:sp macro="" textlink="">
      <xdr:nvSpPr>
        <xdr:cNvPr id="156" name="テキスト ボックス 155"/>
        <xdr:cNvSpPr txBox="1"/>
      </xdr:nvSpPr>
      <xdr:spPr>
        <a:xfrm>
          <a:off x="2844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79163</xdr:rowOff>
    </xdr:from>
    <xdr:to>
      <xdr:col>3</xdr:col>
      <xdr:colOff>330200</xdr:colOff>
      <xdr:row>61</xdr:row>
      <xdr:rowOff>9313</xdr:rowOff>
    </xdr:to>
    <xdr:sp macro="" textlink="">
      <xdr:nvSpPr>
        <xdr:cNvPr id="157" name="円/楕円 156"/>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19490</xdr:rowOff>
    </xdr:from>
    <xdr:ext cx="762000" cy="259045"/>
    <xdr:sp macro="" textlink="">
      <xdr:nvSpPr>
        <xdr:cNvPr id="158" name="テキスト ボックス 157"/>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9" name="円/楕円 158"/>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60" name="テキスト ボックス 159"/>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[838,106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行政区域が南北63kmという広範囲であり、経常的経費は、人口に反比例し高くなっており、類似団体平均を大きく上回っている。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幌加内町第3次行政改革実施計画に基づき、退職者不補充や物件費削減により、経費抑制の効果は現れているものの、町民医療の維持確保のため町立診療所医師の採用（H21）や町立幌加内高等学校の学校・寮維持運営費など特殊性が要因であ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適切な定員管理や物件費</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132987</xdr:rowOff>
    </xdr:from>
    <xdr:to>
      <xdr:col>7</xdr:col>
      <xdr:colOff>152400</xdr:colOff>
      <xdr:row>85</xdr:row>
      <xdr:rowOff>133172</xdr:rowOff>
    </xdr:to>
    <xdr:cxnSp macro="">
      <xdr:nvCxnSpPr>
        <xdr:cNvPr id="196" name="直線コネクタ 195"/>
        <xdr:cNvCxnSpPr/>
      </xdr:nvCxnSpPr>
      <xdr:spPr>
        <a:xfrm flipV="1">
          <a:off x="4114800" y="14706237"/>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15402</xdr:rowOff>
    </xdr:from>
    <xdr:to>
      <xdr:col>6</xdr:col>
      <xdr:colOff>0</xdr:colOff>
      <xdr:row>85</xdr:row>
      <xdr:rowOff>133172</xdr:rowOff>
    </xdr:to>
    <xdr:cxnSp macro="">
      <xdr:nvCxnSpPr>
        <xdr:cNvPr id="199" name="直線コネクタ 198"/>
        <xdr:cNvCxnSpPr/>
      </xdr:nvCxnSpPr>
      <xdr:spPr>
        <a:xfrm>
          <a:off x="3225800" y="14588652"/>
          <a:ext cx="889000" cy="1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156632</xdr:rowOff>
    </xdr:from>
    <xdr:to>
      <xdr:col>4</xdr:col>
      <xdr:colOff>482600</xdr:colOff>
      <xdr:row>85</xdr:row>
      <xdr:rowOff>15402</xdr:rowOff>
    </xdr:to>
    <xdr:cxnSp macro="">
      <xdr:nvCxnSpPr>
        <xdr:cNvPr id="202" name="直線コネクタ 201"/>
        <xdr:cNvCxnSpPr/>
      </xdr:nvCxnSpPr>
      <xdr:spPr>
        <a:xfrm>
          <a:off x="2336800" y="14558432"/>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152312</xdr:rowOff>
    </xdr:from>
    <xdr:to>
      <xdr:col>3</xdr:col>
      <xdr:colOff>279400</xdr:colOff>
      <xdr:row>84</xdr:row>
      <xdr:rowOff>156632</xdr:rowOff>
    </xdr:to>
    <xdr:cxnSp macro="">
      <xdr:nvCxnSpPr>
        <xdr:cNvPr id="205" name="直線コネクタ 204"/>
        <xdr:cNvCxnSpPr/>
      </xdr:nvCxnSpPr>
      <xdr:spPr>
        <a:xfrm>
          <a:off x="1447800" y="14554112"/>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82187</xdr:rowOff>
    </xdr:from>
    <xdr:to>
      <xdr:col>7</xdr:col>
      <xdr:colOff>203200</xdr:colOff>
      <xdr:row>86</xdr:row>
      <xdr:rowOff>12337</xdr:rowOff>
    </xdr:to>
    <xdr:sp macro="" textlink="">
      <xdr:nvSpPr>
        <xdr:cNvPr id="215" name="円/楕円 214"/>
        <xdr:cNvSpPr/>
      </xdr:nvSpPr>
      <xdr:spPr>
        <a:xfrm>
          <a:off x="4902200" y="146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54264</xdr:rowOff>
    </xdr:from>
    <xdr:ext cx="762000" cy="259045"/>
    <xdr:sp macro="" textlink="">
      <xdr:nvSpPr>
        <xdr:cNvPr id="216" name="人件費・物件費等の状況該当値テキスト"/>
        <xdr:cNvSpPr txBox="1"/>
      </xdr:nvSpPr>
      <xdr:spPr>
        <a:xfrm>
          <a:off x="5041900" y="1462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838,106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82372</xdr:rowOff>
    </xdr:from>
    <xdr:to>
      <xdr:col>6</xdr:col>
      <xdr:colOff>50800</xdr:colOff>
      <xdr:row>86</xdr:row>
      <xdr:rowOff>12522</xdr:rowOff>
    </xdr:to>
    <xdr:sp macro="" textlink="">
      <xdr:nvSpPr>
        <xdr:cNvPr id="217" name="円/楕円 216"/>
        <xdr:cNvSpPr/>
      </xdr:nvSpPr>
      <xdr:spPr>
        <a:xfrm>
          <a:off x="4064000" y="146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168749</xdr:rowOff>
    </xdr:from>
    <xdr:ext cx="736600" cy="259045"/>
    <xdr:sp macro="" textlink="">
      <xdr:nvSpPr>
        <xdr:cNvPr id="218" name="テキスト ボックス 217"/>
        <xdr:cNvSpPr txBox="1"/>
      </xdr:nvSpPr>
      <xdr:spPr>
        <a:xfrm>
          <a:off x="3733800" y="1474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838,266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136052</xdr:rowOff>
    </xdr:from>
    <xdr:to>
      <xdr:col>4</xdr:col>
      <xdr:colOff>533400</xdr:colOff>
      <xdr:row>85</xdr:row>
      <xdr:rowOff>66202</xdr:rowOff>
    </xdr:to>
    <xdr:sp macro="" textlink="">
      <xdr:nvSpPr>
        <xdr:cNvPr id="219" name="円/楕円 218"/>
        <xdr:cNvSpPr/>
      </xdr:nvSpPr>
      <xdr:spPr>
        <a:xfrm>
          <a:off x="3175000" y="145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50979</xdr:rowOff>
    </xdr:from>
    <xdr:ext cx="762000" cy="259045"/>
    <xdr:sp macro="" textlink="">
      <xdr:nvSpPr>
        <xdr:cNvPr id="220" name="テキスト ボックス 219"/>
        <xdr:cNvSpPr txBox="1"/>
      </xdr:nvSpPr>
      <xdr:spPr>
        <a:xfrm>
          <a:off x="2844800" y="146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735,773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105832</xdr:rowOff>
    </xdr:from>
    <xdr:to>
      <xdr:col>3</xdr:col>
      <xdr:colOff>330200</xdr:colOff>
      <xdr:row>85</xdr:row>
      <xdr:rowOff>35982</xdr:rowOff>
    </xdr:to>
    <xdr:sp macro="" textlink="">
      <xdr:nvSpPr>
        <xdr:cNvPr id="221" name="円/楕円 220"/>
        <xdr:cNvSpPr/>
      </xdr:nvSpPr>
      <xdr:spPr>
        <a:xfrm>
          <a:off x="2286000" y="145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20759</xdr:rowOff>
    </xdr:from>
    <xdr:ext cx="762000" cy="259045"/>
    <xdr:sp macro="" textlink="">
      <xdr:nvSpPr>
        <xdr:cNvPr id="222" name="テキスト ボックス 221"/>
        <xdr:cNvSpPr txBox="1"/>
      </xdr:nvSpPr>
      <xdr:spPr>
        <a:xfrm>
          <a:off x="1955800" y="145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709,473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101512</xdr:rowOff>
    </xdr:from>
    <xdr:to>
      <xdr:col>2</xdr:col>
      <xdr:colOff>127000</xdr:colOff>
      <xdr:row>85</xdr:row>
      <xdr:rowOff>31662</xdr:rowOff>
    </xdr:to>
    <xdr:sp macro="" textlink="">
      <xdr:nvSpPr>
        <xdr:cNvPr id="223" name="円/楕円 222"/>
        <xdr:cNvSpPr/>
      </xdr:nvSpPr>
      <xdr:spPr>
        <a:xfrm>
          <a:off x="1397000" y="145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16439</xdr:rowOff>
    </xdr:from>
    <xdr:ext cx="762000" cy="259045"/>
    <xdr:sp macro="" textlink="">
      <xdr:nvSpPr>
        <xdr:cNvPr id="224" name="テキスト ボックス 223"/>
        <xdr:cNvSpPr txBox="1"/>
      </xdr:nvSpPr>
      <xdr:spPr>
        <a:xfrm>
          <a:off x="1066800" y="1458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705,712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職員の年齢構成に伴い指数が変動するため、職員数の少ない小規模自治体においては、各年ごとの指数が大きく変動する。減少の要因ては、定年退職者と新規採用者とでは給料に大きな差があること、年齢構成区分に変動が生じたことによるもの。</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今後も、国の給与制度を考慮するとともに、本町の財政状況ともとも照らし合わせ、適正な職員給与水準の維持に努める。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81491</xdr:rowOff>
    </xdr:to>
    <xdr:cxnSp macro="">
      <xdr:nvCxnSpPr>
        <xdr:cNvPr id="258" name="直線コネクタ 257"/>
        <xdr:cNvCxnSpPr/>
      </xdr:nvCxnSpPr>
      <xdr:spPr>
        <a:xfrm>
          <a:off x="16179800" y="1481412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86</xdr:row>
      <xdr:rowOff>141816</xdr:rowOff>
    </xdr:to>
    <xdr:cxnSp macro="">
      <xdr:nvCxnSpPr>
        <xdr:cNvPr id="261" name="直線コネクタ 260"/>
        <xdr:cNvCxnSpPr/>
      </xdr:nvCxnSpPr>
      <xdr:spPr>
        <a:xfrm flipV="1">
          <a:off x="15290800" y="148141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88</xdr:row>
      <xdr:rowOff>80434</xdr:rowOff>
    </xdr:to>
    <xdr:cxnSp macro="">
      <xdr:nvCxnSpPr>
        <xdr:cNvPr id="264" name="直線コネクタ 263"/>
        <xdr:cNvCxnSpPr/>
      </xdr:nvCxnSpPr>
      <xdr:spPr>
        <a:xfrm flipV="1">
          <a:off x="14401800" y="1488651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68368</xdr:rowOff>
    </xdr:from>
    <xdr:to>
      <xdr:col>21</xdr:col>
      <xdr:colOff>0</xdr:colOff>
      <xdr:row>88</xdr:row>
      <xdr:rowOff>80434</xdr:rowOff>
    </xdr:to>
    <xdr:cxnSp macro="">
      <xdr:nvCxnSpPr>
        <xdr:cNvPr id="267" name="直線コネクタ 266"/>
        <xdr:cNvCxnSpPr/>
      </xdr:nvCxnSpPr>
      <xdr:spPr>
        <a:xfrm>
          <a:off x="13512800" y="1515596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30691</xdr:rowOff>
    </xdr:from>
    <xdr:to>
      <xdr:col>24</xdr:col>
      <xdr:colOff>609600</xdr:colOff>
      <xdr:row>86</xdr:row>
      <xdr:rowOff>132291</xdr:rowOff>
    </xdr:to>
    <xdr:sp macro="" textlink="">
      <xdr:nvSpPr>
        <xdr:cNvPr id="277" name="円/楕円 276"/>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2768</xdr:rowOff>
    </xdr:from>
    <xdr:ext cx="762000" cy="259045"/>
    <xdr:sp macro="" textlink="">
      <xdr:nvSpPr>
        <xdr:cNvPr id="278"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9" name="円/楕円 278"/>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80" name="テキスト ボックス 279"/>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91016</xdr:rowOff>
    </xdr:from>
    <xdr:to>
      <xdr:col>22</xdr:col>
      <xdr:colOff>254000</xdr:colOff>
      <xdr:row>87</xdr:row>
      <xdr:rowOff>21166</xdr:rowOff>
    </xdr:to>
    <xdr:sp macro="" textlink="">
      <xdr:nvSpPr>
        <xdr:cNvPr id="281" name="円/楕円 280"/>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5943</xdr:rowOff>
    </xdr:from>
    <xdr:ext cx="762000" cy="259045"/>
    <xdr:sp macro="" textlink="">
      <xdr:nvSpPr>
        <xdr:cNvPr id="282" name="テキスト ボックス 281"/>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17568</xdr:rowOff>
    </xdr:from>
    <xdr:to>
      <xdr:col>19</xdr:col>
      <xdr:colOff>533400</xdr:colOff>
      <xdr:row>88</xdr:row>
      <xdr:rowOff>119168</xdr:rowOff>
    </xdr:to>
    <xdr:sp macro="" textlink="">
      <xdr:nvSpPr>
        <xdr:cNvPr id="285" name="円/楕円 284"/>
        <xdr:cNvSpPr/>
      </xdr:nvSpPr>
      <xdr:spPr>
        <a:xfrm>
          <a:off x="13462000" y="151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103945</xdr:rowOff>
    </xdr:from>
    <xdr:ext cx="762000" cy="259045"/>
    <xdr:sp macro="" textlink="">
      <xdr:nvSpPr>
        <xdr:cNvPr id="286" name="テキスト ボックス 285"/>
        <xdr:cNvSpPr txBox="1"/>
      </xdr:nvSpPr>
      <xdr:spPr>
        <a:xfrm>
          <a:off x="13131800" y="151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定員管理においては、任意で定員適正化計画を作成し、</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業務の兼務発令や退職職員不補充など</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職員数の</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適正化に努めているが、行政区域が広範囲であること、町立幌加内高等学校を開設している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特殊性が類似団体を上回る要因となっている。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今後も計画的な定員管理の適正化に努める。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118885</xdr:rowOff>
    </xdr:from>
    <xdr:to>
      <xdr:col>24</xdr:col>
      <xdr:colOff>558800</xdr:colOff>
      <xdr:row>64</xdr:row>
      <xdr:rowOff>23926</xdr:rowOff>
    </xdr:to>
    <xdr:cxnSp macro="">
      <xdr:nvCxnSpPr>
        <xdr:cNvPr id="318" name="直線コネクタ 317"/>
        <xdr:cNvCxnSpPr/>
      </xdr:nvCxnSpPr>
      <xdr:spPr>
        <a:xfrm>
          <a:off x="16179800" y="10920235"/>
          <a:ext cx="838200" cy="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118885</xdr:rowOff>
    </xdr:from>
    <xdr:to>
      <xdr:col>23</xdr:col>
      <xdr:colOff>406400</xdr:colOff>
      <xdr:row>63</xdr:row>
      <xdr:rowOff>120574</xdr:rowOff>
    </xdr:to>
    <xdr:cxnSp macro="">
      <xdr:nvCxnSpPr>
        <xdr:cNvPr id="321" name="直線コネクタ 320"/>
        <xdr:cNvCxnSpPr/>
      </xdr:nvCxnSpPr>
      <xdr:spPr>
        <a:xfrm flipV="1">
          <a:off x="15290800" y="10920235"/>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97892</xdr:rowOff>
    </xdr:from>
    <xdr:to>
      <xdr:col>22</xdr:col>
      <xdr:colOff>203200</xdr:colOff>
      <xdr:row>63</xdr:row>
      <xdr:rowOff>120574</xdr:rowOff>
    </xdr:to>
    <xdr:cxnSp macro="">
      <xdr:nvCxnSpPr>
        <xdr:cNvPr id="324" name="直線コネクタ 323"/>
        <xdr:cNvCxnSpPr/>
      </xdr:nvCxnSpPr>
      <xdr:spPr>
        <a:xfrm>
          <a:off x="14401800" y="10899242"/>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67729</xdr:rowOff>
    </xdr:from>
    <xdr:to>
      <xdr:col>21</xdr:col>
      <xdr:colOff>0</xdr:colOff>
      <xdr:row>63</xdr:row>
      <xdr:rowOff>97892</xdr:rowOff>
    </xdr:to>
    <xdr:cxnSp macro="">
      <xdr:nvCxnSpPr>
        <xdr:cNvPr id="327" name="直線コネクタ 326"/>
        <xdr:cNvCxnSpPr/>
      </xdr:nvCxnSpPr>
      <xdr:spPr>
        <a:xfrm>
          <a:off x="13512800" y="1086907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144576</xdr:rowOff>
    </xdr:from>
    <xdr:to>
      <xdr:col>24</xdr:col>
      <xdr:colOff>609600</xdr:colOff>
      <xdr:row>64</xdr:row>
      <xdr:rowOff>74726</xdr:rowOff>
    </xdr:to>
    <xdr:sp macro="" textlink="">
      <xdr:nvSpPr>
        <xdr:cNvPr id="337" name="円/楕円 336"/>
        <xdr:cNvSpPr/>
      </xdr:nvSpPr>
      <xdr:spPr>
        <a:xfrm>
          <a:off x="16967200" y="109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116653</xdr:rowOff>
    </xdr:from>
    <xdr:ext cx="762000" cy="259045"/>
    <xdr:sp macro="" textlink="">
      <xdr:nvSpPr>
        <xdr:cNvPr id="338" name="定員管理の状況該当値テキスト"/>
        <xdr:cNvSpPr txBox="1"/>
      </xdr:nvSpPr>
      <xdr:spPr>
        <a:xfrm>
          <a:off x="17106900" y="109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68085</xdr:rowOff>
    </xdr:from>
    <xdr:to>
      <xdr:col>23</xdr:col>
      <xdr:colOff>457200</xdr:colOff>
      <xdr:row>63</xdr:row>
      <xdr:rowOff>169685</xdr:rowOff>
    </xdr:to>
    <xdr:sp macro="" textlink="">
      <xdr:nvSpPr>
        <xdr:cNvPr id="339" name="円/楕円 338"/>
        <xdr:cNvSpPr/>
      </xdr:nvSpPr>
      <xdr:spPr>
        <a:xfrm>
          <a:off x="16129000" y="108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154462</xdr:rowOff>
    </xdr:from>
    <xdr:ext cx="736600" cy="259045"/>
    <xdr:sp macro="" textlink="">
      <xdr:nvSpPr>
        <xdr:cNvPr id="340" name="テキスト ボックス 339"/>
        <xdr:cNvSpPr txBox="1"/>
      </xdr:nvSpPr>
      <xdr:spPr>
        <a:xfrm>
          <a:off x="15798800" y="1095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69774</xdr:rowOff>
    </xdr:from>
    <xdr:to>
      <xdr:col>22</xdr:col>
      <xdr:colOff>254000</xdr:colOff>
      <xdr:row>63</xdr:row>
      <xdr:rowOff>171374</xdr:rowOff>
    </xdr:to>
    <xdr:sp macro="" textlink="">
      <xdr:nvSpPr>
        <xdr:cNvPr id="341" name="円/楕円 340"/>
        <xdr:cNvSpPr/>
      </xdr:nvSpPr>
      <xdr:spPr>
        <a:xfrm>
          <a:off x="15240000" y="108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156151</xdr:rowOff>
    </xdr:from>
    <xdr:ext cx="762000" cy="259045"/>
    <xdr:sp macro="" textlink="">
      <xdr:nvSpPr>
        <xdr:cNvPr id="342" name="テキスト ボックス 341"/>
        <xdr:cNvSpPr txBox="1"/>
      </xdr:nvSpPr>
      <xdr:spPr>
        <a:xfrm>
          <a:off x="14909800" y="1095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47092</xdr:rowOff>
    </xdr:from>
    <xdr:to>
      <xdr:col>21</xdr:col>
      <xdr:colOff>50800</xdr:colOff>
      <xdr:row>63</xdr:row>
      <xdr:rowOff>148692</xdr:rowOff>
    </xdr:to>
    <xdr:sp macro="" textlink="">
      <xdr:nvSpPr>
        <xdr:cNvPr id="343" name="円/楕円 342"/>
        <xdr:cNvSpPr/>
      </xdr:nvSpPr>
      <xdr:spPr>
        <a:xfrm>
          <a:off x="14351000" y="108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133469</xdr:rowOff>
    </xdr:from>
    <xdr:ext cx="762000" cy="259045"/>
    <xdr:sp macro="" textlink="">
      <xdr:nvSpPr>
        <xdr:cNvPr id="344" name="テキスト ボックス 343"/>
        <xdr:cNvSpPr txBox="1"/>
      </xdr:nvSpPr>
      <xdr:spPr>
        <a:xfrm>
          <a:off x="14020800" y="109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16929</xdr:rowOff>
    </xdr:from>
    <xdr:to>
      <xdr:col>19</xdr:col>
      <xdr:colOff>533400</xdr:colOff>
      <xdr:row>63</xdr:row>
      <xdr:rowOff>118529</xdr:rowOff>
    </xdr:to>
    <xdr:sp macro="" textlink="">
      <xdr:nvSpPr>
        <xdr:cNvPr id="345" name="円/楕円 344"/>
        <xdr:cNvSpPr/>
      </xdr:nvSpPr>
      <xdr:spPr>
        <a:xfrm>
          <a:off x="13462000" y="108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103306</xdr:rowOff>
    </xdr:from>
    <xdr:ext cx="762000" cy="259045"/>
    <xdr:sp macro="" textlink="">
      <xdr:nvSpPr>
        <xdr:cNvPr id="346" name="テキスト ボックス 345"/>
        <xdr:cNvSpPr txBox="1"/>
      </xdr:nvSpPr>
      <xdr:spPr>
        <a:xfrm>
          <a:off x="13131800" y="10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8年から8年間で約27億円の縁故債の繰上償還を実施したことにより、普通交付税算定に用いる公債費算入額と当該年度に支払う公債費償還額の差額の関係から直近比率が抑えられてきた。しかし、近年は前述差額が縮小し、比率が上昇傾向にあったことから、平成21年度から縁故債の繰上償還を再開し、比率の抑制に努め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類似団体平均を上回ることが無いよう、より一層財政健全化に努める。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69088</xdr:rowOff>
    </xdr:to>
    <xdr:cxnSp macro="">
      <xdr:nvCxnSpPr>
        <xdr:cNvPr id="377" name="直線コネクタ 376"/>
        <xdr:cNvCxnSpPr/>
      </xdr:nvCxnSpPr>
      <xdr:spPr>
        <a:xfrm flipV="1">
          <a:off x="16179800" y="684987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136652</xdr:rowOff>
    </xdr:to>
    <xdr:cxnSp macro="">
      <xdr:nvCxnSpPr>
        <xdr:cNvPr id="380" name="直線コネクタ 379"/>
        <xdr:cNvCxnSpPr/>
      </xdr:nvCxnSpPr>
      <xdr:spPr>
        <a:xfrm flipV="1">
          <a:off x="15290800" y="69270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42418</xdr:rowOff>
    </xdr:to>
    <xdr:cxnSp macro="">
      <xdr:nvCxnSpPr>
        <xdr:cNvPr id="383" name="直線コネクタ 382"/>
        <xdr:cNvCxnSpPr/>
      </xdr:nvCxnSpPr>
      <xdr:spPr>
        <a:xfrm flipV="1">
          <a:off x="14401800" y="69946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42</xdr:row>
      <xdr:rowOff>25400</xdr:rowOff>
    </xdr:to>
    <xdr:cxnSp macro="">
      <xdr:nvCxnSpPr>
        <xdr:cNvPr id="386" name="直線コネクタ 385"/>
        <xdr:cNvCxnSpPr/>
      </xdr:nvCxnSpPr>
      <xdr:spPr>
        <a:xfrm flipV="1">
          <a:off x="13512800" y="70718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396" name="円/楕円 395"/>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397"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398" name="円/楕円 397"/>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130065</xdr:rowOff>
    </xdr:from>
    <xdr:ext cx="736600" cy="259045"/>
    <xdr:sp macro="" textlink="">
      <xdr:nvSpPr>
        <xdr:cNvPr id="399" name="テキスト ボックス 398"/>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0" name="円/楕円 399"/>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1" name="テキスト ボックス 400"/>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402" name="円/楕円 401"/>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403" name="テキスト ボックス 402"/>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4" name="円/楕円 40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5" name="テキスト ボックス 404"/>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早期から財政健全化のため、縁故債の繰上償還や財政調整基金・減債基金を中心とした基金への積み立て、建設事業費や地方債の発行抑制に取り組んだ</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ことにより「算定なし」となっている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今後も財政の健全化維持に努める。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
1,562
767.04
4,831,588
4,748,438
66,378
2,596,430
4,492,669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幌加内町第4次行政改革実施計画に基づき、退職者不補充など、人件費の抑制に努</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めた結果、類似団体を下回って</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においても、関係団体と協議のうえ、職員給与の独自削減や職員採用の抑制等を図り、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人件費に準ずる費用の抑制に努める。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40132</xdr:rowOff>
    </xdr:to>
    <xdr:cxnSp macro="">
      <xdr:nvCxnSpPr>
        <xdr:cNvPr id="64" name="直線コネクタ 63"/>
        <xdr:cNvCxnSpPr/>
      </xdr:nvCxnSpPr>
      <xdr:spPr>
        <a:xfrm flipV="1">
          <a:off x="3987800" y="61620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36</xdr:row>
      <xdr:rowOff>40132</xdr:rowOff>
    </xdr:to>
    <xdr:cxnSp macro="">
      <xdr:nvCxnSpPr>
        <xdr:cNvPr id="67" name="直線コネクタ 66"/>
        <xdr:cNvCxnSpPr/>
      </xdr:nvCxnSpPr>
      <xdr:spPr>
        <a:xfrm>
          <a:off x="3098800" y="6134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35</xdr:row>
      <xdr:rowOff>133858</xdr:rowOff>
    </xdr:to>
    <xdr:cxnSp macro="">
      <xdr:nvCxnSpPr>
        <xdr:cNvPr id="70" name="直線コネクタ 69"/>
        <xdr:cNvCxnSpPr/>
      </xdr:nvCxnSpPr>
      <xdr:spPr>
        <a:xfrm>
          <a:off x="2209800" y="6075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161290</xdr:rowOff>
    </xdr:to>
    <xdr:cxnSp macro="">
      <xdr:nvCxnSpPr>
        <xdr:cNvPr id="73" name="直線コネクタ 72"/>
        <xdr:cNvCxnSpPr/>
      </xdr:nvCxnSpPr>
      <xdr:spPr>
        <a:xfrm flipV="1">
          <a:off x="1320800" y="6075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5" name="円/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83058</xdr:rowOff>
    </xdr:from>
    <xdr:to>
      <xdr:col>4</xdr:col>
      <xdr:colOff>396875</xdr:colOff>
      <xdr:row>36</xdr:row>
      <xdr:rowOff>13208</xdr:rowOff>
    </xdr:to>
    <xdr:sp macro="" textlink="">
      <xdr:nvSpPr>
        <xdr:cNvPr id="87" name="円/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9" name="円/楕円 88"/>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90" name="テキスト ボックス 89"/>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物件費に係る経常収支比率は、類似団体平均を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%下回っている。幌加内町第3次行政改革実施計画（集中改革プラン）の取組などにより近年減少傾向にある。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今後も幌加内町第4次行政改革実施計画に基づき、計画的な公共施設の維持修繕やコンピューター関連経費のコスト低減に努める。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88900</xdr:rowOff>
    </xdr:to>
    <xdr:cxnSp macro="">
      <xdr:nvCxnSpPr>
        <xdr:cNvPr id="125" name="直線コネクタ 124"/>
        <xdr:cNvCxnSpPr/>
      </xdr:nvCxnSpPr>
      <xdr:spPr>
        <a:xfrm>
          <a:off x="15671800" y="2778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35560</xdr:rowOff>
    </xdr:to>
    <xdr:cxnSp macro="">
      <xdr:nvCxnSpPr>
        <xdr:cNvPr id="128" name="直線コネクタ 127"/>
        <xdr:cNvCxnSpPr/>
      </xdr:nvCxnSpPr>
      <xdr:spPr>
        <a:xfrm>
          <a:off x="14782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15</xdr:row>
      <xdr:rowOff>153670</xdr:rowOff>
    </xdr:to>
    <xdr:cxnSp macro="">
      <xdr:nvCxnSpPr>
        <xdr:cNvPr id="131" name="直線コネクタ 130"/>
        <xdr:cNvCxnSpPr/>
      </xdr:nvCxnSpPr>
      <xdr:spPr>
        <a:xfrm>
          <a:off x="13893800" y="267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16</xdr:row>
      <xdr:rowOff>20320</xdr:rowOff>
    </xdr:to>
    <xdr:cxnSp macro="">
      <xdr:nvCxnSpPr>
        <xdr:cNvPr id="134" name="直線コネクタ 133"/>
        <xdr:cNvCxnSpPr/>
      </xdr:nvCxnSpPr>
      <xdr:spPr>
        <a:xfrm flipV="1">
          <a:off x="13004800" y="267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0" name="円/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161307</xdr:rowOff>
    </xdr:from>
    <xdr:ext cx="762000" cy="259045"/>
    <xdr:sp macro="" textlink="">
      <xdr:nvSpPr>
        <xdr:cNvPr id="151" name="テキスト ボックス 150"/>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3" name="テキスト ボックス 152"/>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扶助費に係る経常収支比率は、類似団体平均を下回って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いる。今後においても</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各種制度に基づいた審査を行い、健全な運営に努める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87" name="直線コネクタ 186"/>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3" name="直線コネクタ 192"/>
        <xdr:cNvCxnSpPr/>
      </xdr:nvCxnSpPr>
      <xdr:spPr>
        <a:xfrm flipV="1">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196" name="直線コネクタ 195"/>
        <xdr:cNvCxnSpPr/>
      </xdr:nvCxnSpPr>
      <xdr:spPr>
        <a:xfrm flipV="1">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ポイント上回っている。今後も行政改革プランに基づき</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、健全性確保に向けた経営基盤を確立し、繰出金の圧縮に努める。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53848</xdr:rowOff>
    </xdr:from>
    <xdr:to>
      <xdr:col>24</xdr:col>
      <xdr:colOff>31750</xdr:colOff>
      <xdr:row>56</xdr:row>
      <xdr:rowOff>85852</xdr:rowOff>
    </xdr:to>
    <xdr:cxnSp macro="">
      <xdr:nvCxnSpPr>
        <xdr:cNvPr id="245" name="直線コネクタ 244"/>
        <xdr:cNvCxnSpPr/>
      </xdr:nvCxnSpPr>
      <xdr:spPr>
        <a:xfrm>
          <a:off x="15671800" y="9655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156718</xdr:rowOff>
    </xdr:from>
    <xdr:to>
      <xdr:col>22</xdr:col>
      <xdr:colOff>565150</xdr:colOff>
      <xdr:row>56</xdr:row>
      <xdr:rowOff>53848</xdr:rowOff>
    </xdr:to>
    <xdr:cxnSp macro="">
      <xdr:nvCxnSpPr>
        <xdr:cNvPr id="248" name="直線コネクタ 247"/>
        <xdr:cNvCxnSpPr/>
      </xdr:nvCxnSpPr>
      <xdr:spPr>
        <a:xfrm>
          <a:off x="14782800" y="9586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156718</xdr:rowOff>
    </xdr:from>
    <xdr:to>
      <xdr:col>21</xdr:col>
      <xdr:colOff>361950</xdr:colOff>
      <xdr:row>56</xdr:row>
      <xdr:rowOff>49276</xdr:rowOff>
    </xdr:to>
    <xdr:cxnSp macro="">
      <xdr:nvCxnSpPr>
        <xdr:cNvPr id="251" name="直線コネクタ 250"/>
        <xdr:cNvCxnSpPr/>
      </xdr:nvCxnSpPr>
      <xdr:spPr>
        <a:xfrm flipV="1">
          <a:off x="13893800" y="9586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49276</xdr:rowOff>
    </xdr:to>
    <xdr:cxnSp macro="">
      <xdr:nvCxnSpPr>
        <xdr:cNvPr id="254" name="直線コネクタ 253"/>
        <xdr:cNvCxnSpPr/>
      </xdr:nvCxnSpPr>
      <xdr:spPr>
        <a:xfrm>
          <a:off x="13004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4" name="円/楕円 263"/>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7129</xdr:rowOff>
    </xdr:from>
    <xdr:ext cx="762000" cy="259045"/>
    <xdr:sp macro="" textlink="">
      <xdr:nvSpPr>
        <xdr:cNvPr id="265" name="その他該当値テキスト"/>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xdr:rowOff>
    </xdr:from>
    <xdr:to>
      <xdr:col>22</xdr:col>
      <xdr:colOff>615950</xdr:colOff>
      <xdr:row>56</xdr:row>
      <xdr:rowOff>104648</xdr:rowOff>
    </xdr:to>
    <xdr:sp macro="" textlink="">
      <xdr:nvSpPr>
        <xdr:cNvPr id="266" name="円/楕円 265"/>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89425</xdr:rowOff>
    </xdr:from>
    <xdr:ext cx="736600" cy="259045"/>
    <xdr:sp macro="" textlink="">
      <xdr:nvSpPr>
        <xdr:cNvPr id="267" name="テキスト ボックス 266"/>
        <xdr:cNvSpPr txBox="1"/>
      </xdr:nvSpPr>
      <xdr:spPr>
        <a:xfrm>
          <a:off x="15290800" y="969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105918</xdr:rowOff>
    </xdr:from>
    <xdr:to>
      <xdr:col>21</xdr:col>
      <xdr:colOff>412750</xdr:colOff>
      <xdr:row>56</xdr:row>
      <xdr:rowOff>36068</xdr:rowOff>
    </xdr:to>
    <xdr:sp macro="" textlink="">
      <xdr:nvSpPr>
        <xdr:cNvPr id="268" name="円/楕円 267"/>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46245</xdr:rowOff>
    </xdr:from>
    <xdr:ext cx="762000" cy="259045"/>
    <xdr:sp macro="" textlink="">
      <xdr:nvSpPr>
        <xdr:cNvPr id="269" name="テキスト ボックス 268"/>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70" name="円/楕円 269"/>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84853</xdr:rowOff>
    </xdr:from>
    <xdr:ext cx="762000" cy="259045"/>
    <xdr:sp macro="" textlink="">
      <xdr:nvSpPr>
        <xdr:cNvPr id="271" name="テキスト ボックス 27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2" name="円/楕円 271"/>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75709</xdr:rowOff>
    </xdr:from>
    <xdr:ext cx="762000" cy="259045"/>
    <xdr:sp macro="" textlink="">
      <xdr:nvSpPr>
        <xdr:cNvPr id="273" name="テキスト ボックス 272"/>
        <xdr:cNvSpPr txBox="1"/>
      </xdr:nvSpPr>
      <xdr:spPr>
        <a:xfrm>
          <a:off x="12623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本年度は、消防デジタル無線整備などの臨時的な経費が減少したこと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により昨年から下回って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近年は類似団体平均との比率差も縮小されてきており、今後も低減に努める。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65278</xdr:rowOff>
    </xdr:to>
    <xdr:cxnSp macro="">
      <xdr:nvCxnSpPr>
        <xdr:cNvPr id="303" name="直線コネクタ 302"/>
        <xdr:cNvCxnSpPr/>
      </xdr:nvCxnSpPr>
      <xdr:spPr>
        <a:xfrm flipV="1">
          <a:off x="15671800" y="63540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65278</xdr:rowOff>
    </xdr:to>
    <xdr:cxnSp macro="">
      <xdr:nvCxnSpPr>
        <xdr:cNvPr id="306" name="直線コネクタ 305"/>
        <xdr:cNvCxnSpPr/>
      </xdr:nvCxnSpPr>
      <xdr:spPr>
        <a:xfrm>
          <a:off x="14782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5842</xdr:rowOff>
    </xdr:to>
    <xdr:cxnSp macro="">
      <xdr:nvCxnSpPr>
        <xdr:cNvPr id="309" name="直線コネクタ 308"/>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143002</xdr:rowOff>
    </xdr:to>
    <xdr:cxnSp macro="">
      <xdr:nvCxnSpPr>
        <xdr:cNvPr id="312" name="直線コネクタ 311"/>
        <xdr:cNvCxnSpPr/>
      </xdr:nvCxnSpPr>
      <xdr:spPr>
        <a:xfrm flipV="1">
          <a:off x="13004800" y="63449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2" name="円/楕円 32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4" name="円/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8" name="円/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9" name="テキスト ボックス 32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0" name="円/楕円 329"/>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1" name="テキスト ボックス 330"/>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公債費に係る経常収支比率は、類似団体平均を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今後においては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特養施設や診療所の建設事業に係る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償還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が開始となるため</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傾向</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との想定をしているが、事業の必要性・緊急性を勘案し、新規地方債の発行抑制、有利な地方債の活用など公債費負担縮減に努める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73661</xdr:rowOff>
    </xdr:to>
    <xdr:cxnSp macro="">
      <xdr:nvCxnSpPr>
        <xdr:cNvPr id="363" name="直線コネクタ 362"/>
        <xdr:cNvCxnSpPr/>
      </xdr:nvCxnSpPr>
      <xdr:spPr>
        <a:xfrm flipV="1">
          <a:off x="3987800" y="130429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43180</xdr:rowOff>
    </xdr:from>
    <xdr:to>
      <xdr:col>5</xdr:col>
      <xdr:colOff>549275</xdr:colOff>
      <xdr:row>76</xdr:row>
      <xdr:rowOff>73661</xdr:rowOff>
    </xdr:to>
    <xdr:cxnSp macro="">
      <xdr:nvCxnSpPr>
        <xdr:cNvPr id="366" name="直線コネクタ 365"/>
        <xdr:cNvCxnSpPr/>
      </xdr:nvCxnSpPr>
      <xdr:spPr>
        <a:xfrm>
          <a:off x="3098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100330</xdr:rowOff>
    </xdr:to>
    <xdr:cxnSp macro="">
      <xdr:nvCxnSpPr>
        <xdr:cNvPr id="369" name="直線コネクタ 368"/>
        <xdr:cNvCxnSpPr/>
      </xdr:nvCxnSpPr>
      <xdr:spPr>
        <a:xfrm flipV="1">
          <a:off x="2209800" y="13073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100330</xdr:rowOff>
    </xdr:from>
    <xdr:to>
      <xdr:col>3</xdr:col>
      <xdr:colOff>142875</xdr:colOff>
      <xdr:row>77</xdr:row>
      <xdr:rowOff>46989</xdr:rowOff>
    </xdr:to>
    <xdr:cxnSp macro="">
      <xdr:nvCxnSpPr>
        <xdr:cNvPr id="372" name="直線コネクタ 371"/>
        <xdr:cNvCxnSpPr/>
      </xdr:nvCxnSpPr>
      <xdr:spPr>
        <a:xfrm flipV="1">
          <a:off x="1320800" y="13130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2" name="円/楕円 38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3"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84" name="円/楕円 383"/>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85" name="テキスト ボックス 384"/>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86" name="円/楕円 385"/>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104157</xdr:rowOff>
    </xdr:from>
    <xdr:ext cx="762000" cy="259045"/>
    <xdr:sp macro="" textlink="">
      <xdr:nvSpPr>
        <xdr:cNvPr id="387" name="テキスト ボックス 386"/>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49530</xdr:rowOff>
    </xdr:from>
    <xdr:to>
      <xdr:col>3</xdr:col>
      <xdr:colOff>193675</xdr:colOff>
      <xdr:row>76</xdr:row>
      <xdr:rowOff>151130</xdr:rowOff>
    </xdr:to>
    <xdr:sp macro="" textlink="">
      <xdr:nvSpPr>
        <xdr:cNvPr id="388" name="円/楕円 387"/>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161307</xdr:rowOff>
    </xdr:from>
    <xdr:ext cx="762000" cy="259045"/>
    <xdr:sp macro="" textlink="">
      <xdr:nvSpPr>
        <xdr:cNvPr id="389" name="テキスト ボックス 388"/>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0" name="円/楕円 38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1" name="テキスト ボックス 39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類似団体平均を下回っているが、深川消防組合への補助金等が占める比率が高いため、行財政改革を推進し、各種経費削減に努め、財政健全化に努める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77</xdr:row>
      <xdr:rowOff>73661</xdr:rowOff>
    </xdr:to>
    <xdr:cxnSp macro="">
      <xdr:nvCxnSpPr>
        <xdr:cNvPr id="424" name="直線コネクタ 423"/>
        <xdr:cNvCxnSpPr/>
      </xdr:nvCxnSpPr>
      <xdr:spPr>
        <a:xfrm flipV="1">
          <a:off x="15671800" y="132410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77</xdr:row>
      <xdr:rowOff>73661</xdr:rowOff>
    </xdr:to>
    <xdr:cxnSp macro="">
      <xdr:nvCxnSpPr>
        <xdr:cNvPr id="427" name="直線コネクタ 426"/>
        <xdr:cNvCxnSpPr/>
      </xdr:nvCxnSpPr>
      <xdr:spPr>
        <a:xfrm>
          <a:off x="14782800" y="1307718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46989</xdr:rowOff>
    </xdr:to>
    <xdr:cxnSp macro="">
      <xdr:nvCxnSpPr>
        <xdr:cNvPr id="430" name="直線コネクタ 429"/>
        <xdr:cNvCxnSpPr/>
      </xdr:nvCxnSpPr>
      <xdr:spPr>
        <a:xfrm>
          <a:off x="13893800" y="13054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77</xdr:row>
      <xdr:rowOff>88900</xdr:rowOff>
    </xdr:to>
    <xdr:cxnSp macro="">
      <xdr:nvCxnSpPr>
        <xdr:cNvPr id="433" name="直線コネクタ 432"/>
        <xdr:cNvCxnSpPr/>
      </xdr:nvCxnSpPr>
      <xdr:spPr>
        <a:xfrm flipV="1">
          <a:off x="13004800" y="130543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43" name="円/楕円 442"/>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5097</xdr:rowOff>
    </xdr:from>
    <xdr:ext cx="762000" cy="259045"/>
    <xdr:sp macro="" textlink="">
      <xdr:nvSpPr>
        <xdr:cNvPr id="444"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5" name="円/楕円 444"/>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134638</xdr:rowOff>
    </xdr:from>
    <xdr:ext cx="736600" cy="259045"/>
    <xdr:sp macro="" textlink="">
      <xdr:nvSpPr>
        <xdr:cNvPr id="446" name="テキスト ボックス 445"/>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47" name="円/楕円 446"/>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48" name="テキスト ボックス 447"/>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144780</xdr:rowOff>
    </xdr:from>
    <xdr:to>
      <xdr:col>20</xdr:col>
      <xdr:colOff>209550</xdr:colOff>
      <xdr:row>76</xdr:row>
      <xdr:rowOff>74930</xdr:rowOff>
    </xdr:to>
    <xdr:sp macro="" textlink="">
      <xdr:nvSpPr>
        <xdr:cNvPr id="449" name="円/楕円 448"/>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85107</xdr:rowOff>
    </xdr:from>
    <xdr:ext cx="762000" cy="259045"/>
    <xdr:sp macro="" textlink="">
      <xdr:nvSpPr>
        <xdr:cNvPr id="450" name="テキスト ボックス 449"/>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1" name="円/楕円 450"/>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52" name="テキスト ボックス 451"/>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北海道幌加内町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59039</xdr:rowOff>
    </xdr:from>
    <xdr:to>
      <xdr:col>4</xdr:col>
      <xdr:colOff>1117600</xdr:colOff>
      <xdr:row>15</xdr:row>
      <xdr:rowOff>82063</xdr:rowOff>
    </xdr:to>
    <xdr:cxnSp macro="">
      <xdr:nvCxnSpPr>
        <xdr:cNvPr id="49" name="直線コネクタ 48"/>
        <xdr:cNvCxnSpPr/>
      </xdr:nvCxnSpPr>
      <xdr:spPr bwMode="auto">
        <a:xfrm flipV="1">
          <a:off x="5003800" y="2678414"/>
          <a:ext cx="6477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82063</xdr:rowOff>
    </xdr:from>
    <xdr:to>
      <xdr:col>4</xdr:col>
      <xdr:colOff>469900</xdr:colOff>
      <xdr:row>15</xdr:row>
      <xdr:rowOff>115044</xdr:rowOff>
    </xdr:to>
    <xdr:cxnSp macro="">
      <xdr:nvCxnSpPr>
        <xdr:cNvPr id="52" name="直線コネクタ 51"/>
        <xdr:cNvCxnSpPr/>
      </xdr:nvCxnSpPr>
      <xdr:spPr bwMode="auto">
        <a:xfrm flipV="1">
          <a:off x="4305300" y="2701438"/>
          <a:ext cx="698500" cy="3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115044</xdr:rowOff>
    </xdr:from>
    <xdr:to>
      <xdr:col>3</xdr:col>
      <xdr:colOff>904875</xdr:colOff>
      <xdr:row>15</xdr:row>
      <xdr:rowOff>145147</xdr:rowOff>
    </xdr:to>
    <xdr:cxnSp macro="">
      <xdr:nvCxnSpPr>
        <xdr:cNvPr id="55" name="直線コネクタ 54"/>
        <xdr:cNvCxnSpPr/>
      </xdr:nvCxnSpPr>
      <xdr:spPr bwMode="auto">
        <a:xfrm flipV="1">
          <a:off x="3606800" y="2734419"/>
          <a:ext cx="698500" cy="3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145147</xdr:rowOff>
    </xdr:from>
    <xdr:to>
      <xdr:col>3</xdr:col>
      <xdr:colOff>206375</xdr:colOff>
      <xdr:row>15</xdr:row>
      <xdr:rowOff>146654</xdr:rowOff>
    </xdr:to>
    <xdr:cxnSp macro="">
      <xdr:nvCxnSpPr>
        <xdr:cNvPr id="58" name="直線コネクタ 57"/>
        <xdr:cNvCxnSpPr/>
      </xdr:nvCxnSpPr>
      <xdr:spPr bwMode="auto">
        <a:xfrm flipV="1">
          <a:off x="2908300" y="2764522"/>
          <a:ext cx="698500" cy="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8239</xdr:rowOff>
    </xdr:from>
    <xdr:to>
      <xdr:col>5</xdr:col>
      <xdr:colOff>34925</xdr:colOff>
      <xdr:row>15</xdr:row>
      <xdr:rowOff>109839</xdr:rowOff>
    </xdr:to>
    <xdr:sp macro="" textlink="">
      <xdr:nvSpPr>
        <xdr:cNvPr id="68" name="円/楕円 67"/>
        <xdr:cNvSpPr/>
      </xdr:nvSpPr>
      <xdr:spPr bwMode="auto">
        <a:xfrm>
          <a:off x="5600700" y="262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24766</xdr:rowOff>
    </xdr:from>
    <xdr:ext cx="762000" cy="259045"/>
    <xdr:sp macro="" textlink="">
      <xdr:nvSpPr>
        <xdr:cNvPr id="69" name="人口1人当たり決算額の推移該当値テキスト130"/>
        <xdr:cNvSpPr txBox="1"/>
      </xdr:nvSpPr>
      <xdr:spPr>
        <a:xfrm>
          <a:off x="5740400" y="24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460,675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31263</xdr:rowOff>
    </xdr:from>
    <xdr:to>
      <xdr:col>4</xdr:col>
      <xdr:colOff>520700</xdr:colOff>
      <xdr:row>15</xdr:row>
      <xdr:rowOff>132863</xdr:rowOff>
    </xdr:to>
    <xdr:sp macro="" textlink="">
      <xdr:nvSpPr>
        <xdr:cNvPr id="70" name="円/楕円 69"/>
        <xdr:cNvSpPr/>
      </xdr:nvSpPr>
      <xdr:spPr bwMode="auto">
        <a:xfrm>
          <a:off x="4953000" y="265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143040</xdr:rowOff>
    </xdr:from>
    <xdr:ext cx="736600" cy="259045"/>
    <xdr:sp macro="" textlink="">
      <xdr:nvSpPr>
        <xdr:cNvPr id="71" name="テキスト ボックス 70"/>
        <xdr:cNvSpPr txBox="1"/>
      </xdr:nvSpPr>
      <xdr:spPr>
        <a:xfrm>
          <a:off x="4622800" y="241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448,589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64244</xdr:rowOff>
    </xdr:from>
    <xdr:to>
      <xdr:col>3</xdr:col>
      <xdr:colOff>955675</xdr:colOff>
      <xdr:row>15</xdr:row>
      <xdr:rowOff>165844</xdr:rowOff>
    </xdr:to>
    <xdr:sp macro="" textlink="">
      <xdr:nvSpPr>
        <xdr:cNvPr id="72" name="円/楕円 71"/>
        <xdr:cNvSpPr/>
      </xdr:nvSpPr>
      <xdr:spPr bwMode="auto">
        <a:xfrm>
          <a:off x="4254500" y="268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4571</xdr:rowOff>
    </xdr:from>
    <xdr:ext cx="762000" cy="259045"/>
    <xdr:sp macro="" textlink="">
      <xdr:nvSpPr>
        <xdr:cNvPr id="73" name="テキスト ボックス 72"/>
        <xdr:cNvSpPr txBox="1"/>
      </xdr:nvSpPr>
      <xdr:spPr>
        <a:xfrm>
          <a:off x="3924300" y="24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431,276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94347</xdr:rowOff>
    </xdr:from>
    <xdr:to>
      <xdr:col>3</xdr:col>
      <xdr:colOff>257175</xdr:colOff>
      <xdr:row>16</xdr:row>
      <xdr:rowOff>24497</xdr:rowOff>
    </xdr:to>
    <xdr:sp macro="" textlink="">
      <xdr:nvSpPr>
        <xdr:cNvPr id="74" name="円/楕円 73"/>
        <xdr:cNvSpPr/>
      </xdr:nvSpPr>
      <xdr:spPr bwMode="auto">
        <a:xfrm>
          <a:off x="3556000" y="271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34674</xdr:rowOff>
    </xdr:from>
    <xdr:ext cx="762000" cy="259045"/>
    <xdr:sp macro="" textlink="">
      <xdr:nvSpPr>
        <xdr:cNvPr id="75" name="テキスト ボックス 74"/>
        <xdr:cNvSpPr txBox="1"/>
      </xdr:nvSpPr>
      <xdr:spPr>
        <a:xfrm>
          <a:off x="3225800" y="248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415,474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95854</xdr:rowOff>
    </xdr:from>
    <xdr:to>
      <xdr:col>2</xdr:col>
      <xdr:colOff>692150</xdr:colOff>
      <xdr:row>16</xdr:row>
      <xdr:rowOff>26004</xdr:rowOff>
    </xdr:to>
    <xdr:sp macro="" textlink="">
      <xdr:nvSpPr>
        <xdr:cNvPr id="76" name="円/楕円 75"/>
        <xdr:cNvSpPr/>
      </xdr:nvSpPr>
      <xdr:spPr bwMode="auto">
        <a:xfrm>
          <a:off x="2857500" y="271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36181</xdr:rowOff>
    </xdr:from>
    <xdr:ext cx="762000" cy="259045"/>
    <xdr:sp macro="" textlink="">
      <xdr:nvSpPr>
        <xdr:cNvPr id="77" name="テキスト ボックス 76"/>
        <xdr:cNvSpPr txBox="1"/>
      </xdr:nvSpPr>
      <xdr:spPr>
        <a:xfrm>
          <a:off x="2527300" y="24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414,683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297642</xdr:rowOff>
    </xdr:from>
    <xdr:to>
      <xdr:col>4</xdr:col>
      <xdr:colOff>1117600</xdr:colOff>
      <xdr:row>37</xdr:row>
      <xdr:rowOff>2337</xdr:rowOff>
    </xdr:to>
    <xdr:cxnSp macro="">
      <xdr:nvCxnSpPr>
        <xdr:cNvPr id="110" name="直線コネクタ 109"/>
        <xdr:cNvCxnSpPr/>
      </xdr:nvCxnSpPr>
      <xdr:spPr bwMode="auto">
        <a:xfrm>
          <a:off x="5003800" y="6907992"/>
          <a:ext cx="647700" cy="21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184531</xdr:rowOff>
    </xdr:from>
    <xdr:to>
      <xdr:col>4</xdr:col>
      <xdr:colOff>469900</xdr:colOff>
      <xdr:row>35</xdr:row>
      <xdr:rowOff>297642</xdr:rowOff>
    </xdr:to>
    <xdr:cxnSp macro="">
      <xdr:nvCxnSpPr>
        <xdr:cNvPr id="113" name="直線コネクタ 112"/>
        <xdr:cNvCxnSpPr/>
      </xdr:nvCxnSpPr>
      <xdr:spPr bwMode="auto">
        <a:xfrm>
          <a:off x="4305300" y="6794881"/>
          <a:ext cx="698500" cy="11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341297</xdr:rowOff>
    </xdr:from>
    <xdr:to>
      <xdr:col>3</xdr:col>
      <xdr:colOff>904875</xdr:colOff>
      <xdr:row>35</xdr:row>
      <xdr:rowOff>184531</xdr:rowOff>
    </xdr:to>
    <xdr:cxnSp macro="">
      <xdr:nvCxnSpPr>
        <xdr:cNvPr id="116" name="直線コネクタ 115"/>
        <xdr:cNvCxnSpPr/>
      </xdr:nvCxnSpPr>
      <xdr:spPr bwMode="auto">
        <a:xfrm>
          <a:off x="3606800" y="6608747"/>
          <a:ext cx="698500" cy="18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263253</xdr:rowOff>
    </xdr:from>
    <xdr:to>
      <xdr:col>3</xdr:col>
      <xdr:colOff>206375</xdr:colOff>
      <xdr:row>34</xdr:row>
      <xdr:rowOff>341297</xdr:rowOff>
    </xdr:to>
    <xdr:cxnSp macro="">
      <xdr:nvCxnSpPr>
        <xdr:cNvPr id="119" name="直線コネクタ 118"/>
        <xdr:cNvCxnSpPr/>
      </xdr:nvCxnSpPr>
      <xdr:spPr bwMode="auto">
        <a:xfrm>
          <a:off x="2908300" y="6530703"/>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122987</xdr:rowOff>
    </xdr:from>
    <xdr:to>
      <xdr:col>5</xdr:col>
      <xdr:colOff>34925</xdr:colOff>
      <xdr:row>37</xdr:row>
      <xdr:rowOff>53137</xdr:rowOff>
    </xdr:to>
    <xdr:sp macro="" textlink="">
      <xdr:nvSpPr>
        <xdr:cNvPr id="129" name="円/楕円 128"/>
        <xdr:cNvSpPr/>
      </xdr:nvSpPr>
      <xdr:spPr bwMode="auto">
        <a:xfrm>
          <a:off x="5600700" y="707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95064</xdr:rowOff>
    </xdr:from>
    <xdr:ext cx="762000" cy="259045"/>
    <xdr:sp macro="" textlink="">
      <xdr:nvSpPr>
        <xdr:cNvPr id="130" name="人口1人当たり決算額の推移該当値テキスト445"/>
        <xdr:cNvSpPr txBox="1"/>
      </xdr:nvSpPr>
      <xdr:spPr>
        <a:xfrm>
          <a:off x="5740400" y="704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246842</xdr:rowOff>
    </xdr:from>
    <xdr:to>
      <xdr:col>4</xdr:col>
      <xdr:colOff>520700</xdr:colOff>
      <xdr:row>36</xdr:row>
      <xdr:rowOff>5542</xdr:rowOff>
    </xdr:to>
    <xdr:sp macro="" textlink="">
      <xdr:nvSpPr>
        <xdr:cNvPr id="131" name="円/楕円 130"/>
        <xdr:cNvSpPr/>
      </xdr:nvSpPr>
      <xdr:spPr bwMode="auto">
        <a:xfrm>
          <a:off x="4953000" y="685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333219</xdr:rowOff>
    </xdr:from>
    <xdr:ext cx="736600" cy="259045"/>
    <xdr:sp macro="" textlink="">
      <xdr:nvSpPr>
        <xdr:cNvPr id="132" name="テキスト ボックス 131"/>
        <xdr:cNvSpPr txBox="1"/>
      </xdr:nvSpPr>
      <xdr:spPr>
        <a:xfrm>
          <a:off x="4622800" y="694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133731</xdr:rowOff>
    </xdr:from>
    <xdr:to>
      <xdr:col>3</xdr:col>
      <xdr:colOff>955675</xdr:colOff>
      <xdr:row>35</xdr:row>
      <xdr:rowOff>235331</xdr:rowOff>
    </xdr:to>
    <xdr:sp macro="" textlink="">
      <xdr:nvSpPr>
        <xdr:cNvPr id="133" name="円/楕円 132"/>
        <xdr:cNvSpPr/>
      </xdr:nvSpPr>
      <xdr:spPr bwMode="auto">
        <a:xfrm>
          <a:off x="4254500" y="674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220108</xdr:rowOff>
    </xdr:from>
    <xdr:ext cx="762000" cy="259045"/>
    <xdr:sp macro="" textlink="">
      <xdr:nvSpPr>
        <xdr:cNvPr id="134" name="テキスト ボックス 133"/>
        <xdr:cNvSpPr txBox="1"/>
      </xdr:nvSpPr>
      <xdr:spPr>
        <a:xfrm>
          <a:off x="3924300" y="683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49,950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290497</xdr:rowOff>
    </xdr:from>
    <xdr:to>
      <xdr:col>3</xdr:col>
      <xdr:colOff>257175</xdr:colOff>
      <xdr:row>35</xdr:row>
      <xdr:rowOff>49197</xdr:rowOff>
    </xdr:to>
    <xdr:sp macro="" textlink="">
      <xdr:nvSpPr>
        <xdr:cNvPr id="135" name="円/楕円 134"/>
        <xdr:cNvSpPr/>
      </xdr:nvSpPr>
      <xdr:spPr bwMode="auto">
        <a:xfrm>
          <a:off x="3556000" y="655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59374</xdr:rowOff>
    </xdr:from>
    <xdr:ext cx="762000" cy="259045"/>
    <xdr:sp macro="" textlink="">
      <xdr:nvSpPr>
        <xdr:cNvPr id="136" name="テキスト ボックス 135"/>
        <xdr:cNvSpPr txBox="1"/>
      </xdr:nvSpPr>
      <xdr:spPr>
        <a:xfrm>
          <a:off x="3225800" y="632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212453</xdr:rowOff>
    </xdr:from>
    <xdr:to>
      <xdr:col>2</xdr:col>
      <xdr:colOff>692150</xdr:colOff>
      <xdr:row>34</xdr:row>
      <xdr:rowOff>314054</xdr:rowOff>
    </xdr:to>
    <xdr:sp macro="" textlink="">
      <xdr:nvSpPr>
        <xdr:cNvPr id="137" name="円/楕円 136"/>
        <xdr:cNvSpPr/>
      </xdr:nvSpPr>
      <xdr:spPr bwMode="auto">
        <a:xfrm>
          <a:off x="2857500" y="64799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324230</xdr:rowOff>
    </xdr:from>
    <xdr:ext cx="762000" cy="259045"/>
    <xdr:sp macro="" textlink="">
      <xdr:nvSpPr>
        <xdr:cNvPr id="138" name="テキスト ボックス 137"/>
        <xdr:cNvSpPr txBox="1"/>
      </xdr:nvSpPr>
      <xdr:spPr>
        <a:xfrm>
          <a:off x="2527300" y="62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
1,562
767.04
4,831,588
4,748,438
66,378
2,596,430
4,492,669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152204</xdr:rowOff>
    </xdr:from>
    <xdr:to>
      <xdr:col>6</xdr:col>
      <xdr:colOff>511175</xdr:colOff>
      <xdr:row>34</xdr:row>
      <xdr:rowOff>164173</xdr:rowOff>
    </xdr:to>
    <xdr:cxnSp macro="">
      <xdr:nvCxnSpPr>
        <xdr:cNvPr id="63" name="直線コネクタ 62"/>
        <xdr:cNvCxnSpPr/>
      </xdr:nvCxnSpPr>
      <xdr:spPr>
        <a:xfrm flipV="1">
          <a:off x="3797300" y="5981504"/>
          <a:ext cx="8382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164173</xdr:rowOff>
    </xdr:from>
    <xdr:to>
      <xdr:col>5</xdr:col>
      <xdr:colOff>358775</xdr:colOff>
      <xdr:row>35</xdr:row>
      <xdr:rowOff>29345</xdr:rowOff>
    </xdr:to>
    <xdr:cxnSp macro="">
      <xdr:nvCxnSpPr>
        <xdr:cNvPr id="66" name="直線コネクタ 65"/>
        <xdr:cNvCxnSpPr/>
      </xdr:nvCxnSpPr>
      <xdr:spPr>
        <a:xfrm flipV="1">
          <a:off x="2908300" y="5993473"/>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29345</xdr:rowOff>
    </xdr:from>
    <xdr:to>
      <xdr:col>4</xdr:col>
      <xdr:colOff>155575</xdr:colOff>
      <xdr:row>35</xdr:row>
      <xdr:rowOff>83396</xdr:rowOff>
    </xdr:to>
    <xdr:cxnSp macro="">
      <xdr:nvCxnSpPr>
        <xdr:cNvPr id="69" name="直線コネクタ 68"/>
        <xdr:cNvCxnSpPr/>
      </xdr:nvCxnSpPr>
      <xdr:spPr>
        <a:xfrm flipV="1">
          <a:off x="2019300" y="6030095"/>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83396</xdr:rowOff>
    </xdr:from>
    <xdr:to>
      <xdr:col>2</xdr:col>
      <xdr:colOff>638175</xdr:colOff>
      <xdr:row>35</xdr:row>
      <xdr:rowOff>97732</xdr:rowOff>
    </xdr:to>
    <xdr:cxnSp macro="">
      <xdr:nvCxnSpPr>
        <xdr:cNvPr id="72" name="直線コネクタ 71"/>
        <xdr:cNvCxnSpPr/>
      </xdr:nvCxnSpPr>
      <xdr:spPr>
        <a:xfrm flipV="1">
          <a:off x="1130300" y="6084146"/>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101404</xdr:rowOff>
    </xdr:from>
    <xdr:to>
      <xdr:col>6</xdr:col>
      <xdr:colOff>561975</xdr:colOff>
      <xdr:row>35</xdr:row>
      <xdr:rowOff>31554</xdr:rowOff>
    </xdr:to>
    <xdr:sp macro="" textlink="">
      <xdr:nvSpPr>
        <xdr:cNvPr id="82" name="円/楕円 81"/>
        <xdr:cNvSpPr/>
      </xdr:nvSpPr>
      <xdr:spPr>
        <a:xfrm>
          <a:off x="4584700" y="59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124281</xdr:rowOff>
    </xdr:from>
    <xdr:ext cx="599010" cy="259045"/>
    <xdr:sp macro="" textlink="">
      <xdr:nvSpPr>
        <xdr:cNvPr id="83" name="人件費該当値テキスト"/>
        <xdr:cNvSpPr txBox="1"/>
      </xdr:nvSpPr>
      <xdr:spPr>
        <a:xfrm>
          <a:off x="4686300" y="578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113373</xdr:rowOff>
    </xdr:from>
    <xdr:to>
      <xdr:col>5</xdr:col>
      <xdr:colOff>409575</xdr:colOff>
      <xdr:row>35</xdr:row>
      <xdr:rowOff>43523</xdr:rowOff>
    </xdr:to>
    <xdr:sp macro="" textlink="">
      <xdr:nvSpPr>
        <xdr:cNvPr id="84" name="円/楕円 83"/>
        <xdr:cNvSpPr/>
      </xdr:nvSpPr>
      <xdr:spPr>
        <a:xfrm>
          <a:off x="3746500" y="594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60050</xdr:rowOff>
    </xdr:from>
    <xdr:ext cx="599010" cy="259045"/>
    <xdr:sp macro="" textlink="">
      <xdr:nvSpPr>
        <xdr:cNvPr id="85" name="テキスト ボックス 84"/>
        <xdr:cNvSpPr txBox="1"/>
      </xdr:nvSpPr>
      <xdr:spPr>
        <a:xfrm>
          <a:off x="3497794" y="571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149995</xdr:rowOff>
    </xdr:from>
    <xdr:to>
      <xdr:col>4</xdr:col>
      <xdr:colOff>206375</xdr:colOff>
      <xdr:row>35</xdr:row>
      <xdr:rowOff>80145</xdr:rowOff>
    </xdr:to>
    <xdr:sp macro="" textlink="">
      <xdr:nvSpPr>
        <xdr:cNvPr id="86" name="円/楕円 85"/>
        <xdr:cNvSpPr/>
      </xdr:nvSpPr>
      <xdr:spPr>
        <a:xfrm>
          <a:off x="2857500" y="59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96672</xdr:rowOff>
    </xdr:from>
    <xdr:ext cx="599010" cy="259045"/>
    <xdr:sp macro="" textlink="">
      <xdr:nvSpPr>
        <xdr:cNvPr id="87" name="テキスト ボックス 86"/>
        <xdr:cNvSpPr txBox="1"/>
      </xdr:nvSpPr>
      <xdr:spPr>
        <a:xfrm>
          <a:off x="2608794" y="575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32596</xdr:rowOff>
    </xdr:from>
    <xdr:to>
      <xdr:col>3</xdr:col>
      <xdr:colOff>3175</xdr:colOff>
      <xdr:row>35</xdr:row>
      <xdr:rowOff>134196</xdr:rowOff>
    </xdr:to>
    <xdr:sp macro="" textlink="">
      <xdr:nvSpPr>
        <xdr:cNvPr id="88" name="円/楕円 87"/>
        <xdr:cNvSpPr/>
      </xdr:nvSpPr>
      <xdr:spPr>
        <a:xfrm>
          <a:off x="1968500" y="60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150723</xdr:rowOff>
    </xdr:from>
    <xdr:ext cx="599010" cy="259045"/>
    <xdr:sp macro="" textlink="">
      <xdr:nvSpPr>
        <xdr:cNvPr id="89" name="テキスト ボックス 88"/>
        <xdr:cNvSpPr txBox="1"/>
      </xdr:nvSpPr>
      <xdr:spPr>
        <a:xfrm>
          <a:off x="1719794" y="580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314,741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46932</xdr:rowOff>
    </xdr:from>
    <xdr:to>
      <xdr:col>1</xdr:col>
      <xdr:colOff>485775</xdr:colOff>
      <xdr:row>35</xdr:row>
      <xdr:rowOff>148532</xdr:rowOff>
    </xdr:to>
    <xdr:sp macro="" textlink="">
      <xdr:nvSpPr>
        <xdr:cNvPr id="90" name="円/楕円 89"/>
        <xdr:cNvSpPr/>
      </xdr:nvSpPr>
      <xdr:spPr>
        <a:xfrm>
          <a:off x="1079500" y="60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165059</xdr:rowOff>
    </xdr:from>
    <xdr:ext cx="599010" cy="259045"/>
    <xdr:sp macro="" textlink="">
      <xdr:nvSpPr>
        <xdr:cNvPr id="91" name="テキスト ボックス 90"/>
        <xdr:cNvSpPr txBox="1"/>
      </xdr:nvSpPr>
      <xdr:spPr>
        <a:xfrm>
          <a:off x="830794" y="582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94055</xdr:rowOff>
    </xdr:from>
    <xdr:to>
      <xdr:col>6</xdr:col>
      <xdr:colOff>511175</xdr:colOff>
      <xdr:row>55</xdr:row>
      <xdr:rowOff>141896</xdr:rowOff>
    </xdr:to>
    <xdr:cxnSp macro="">
      <xdr:nvCxnSpPr>
        <xdr:cNvPr id="122" name="直線コネクタ 121"/>
        <xdr:cNvCxnSpPr/>
      </xdr:nvCxnSpPr>
      <xdr:spPr>
        <a:xfrm>
          <a:off x="3797300" y="9523805"/>
          <a:ext cx="8382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94055</xdr:rowOff>
    </xdr:from>
    <xdr:to>
      <xdr:col>5</xdr:col>
      <xdr:colOff>358775</xdr:colOff>
      <xdr:row>56</xdr:row>
      <xdr:rowOff>69166</xdr:rowOff>
    </xdr:to>
    <xdr:cxnSp macro="">
      <xdr:nvCxnSpPr>
        <xdr:cNvPr id="125" name="直線コネクタ 124"/>
        <xdr:cNvCxnSpPr/>
      </xdr:nvCxnSpPr>
      <xdr:spPr>
        <a:xfrm flipV="1">
          <a:off x="2908300" y="9523805"/>
          <a:ext cx="889000" cy="1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69166</xdr:rowOff>
    </xdr:from>
    <xdr:to>
      <xdr:col>4</xdr:col>
      <xdr:colOff>155575</xdr:colOff>
      <xdr:row>56</xdr:row>
      <xdr:rowOff>103779</xdr:rowOff>
    </xdr:to>
    <xdr:cxnSp macro="">
      <xdr:nvCxnSpPr>
        <xdr:cNvPr id="128" name="直線コネクタ 127"/>
        <xdr:cNvCxnSpPr/>
      </xdr:nvCxnSpPr>
      <xdr:spPr>
        <a:xfrm flipV="1">
          <a:off x="2019300" y="9670366"/>
          <a:ext cx="889000" cy="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78067</xdr:rowOff>
    </xdr:from>
    <xdr:to>
      <xdr:col>2</xdr:col>
      <xdr:colOff>638175</xdr:colOff>
      <xdr:row>56</xdr:row>
      <xdr:rowOff>103779</xdr:rowOff>
    </xdr:to>
    <xdr:cxnSp macro="">
      <xdr:nvCxnSpPr>
        <xdr:cNvPr id="131" name="直線コネクタ 130"/>
        <xdr:cNvCxnSpPr/>
      </xdr:nvCxnSpPr>
      <xdr:spPr>
        <a:xfrm>
          <a:off x="1130300" y="9679267"/>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91096</xdr:rowOff>
    </xdr:from>
    <xdr:to>
      <xdr:col>6</xdr:col>
      <xdr:colOff>561975</xdr:colOff>
      <xdr:row>56</xdr:row>
      <xdr:rowOff>21246</xdr:rowOff>
    </xdr:to>
    <xdr:sp macro="" textlink="">
      <xdr:nvSpPr>
        <xdr:cNvPr id="141" name="円/楕円 140"/>
        <xdr:cNvSpPr/>
      </xdr:nvSpPr>
      <xdr:spPr>
        <a:xfrm>
          <a:off x="4584700" y="9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113973</xdr:rowOff>
    </xdr:from>
    <xdr:ext cx="599010" cy="259045"/>
    <xdr:sp macro="" textlink="">
      <xdr:nvSpPr>
        <xdr:cNvPr id="142" name="物件費該当値テキスト"/>
        <xdr:cNvSpPr txBox="1"/>
      </xdr:nvSpPr>
      <xdr:spPr>
        <a:xfrm>
          <a:off x="4686300" y="937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393,655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43255</xdr:rowOff>
    </xdr:from>
    <xdr:to>
      <xdr:col>5</xdr:col>
      <xdr:colOff>409575</xdr:colOff>
      <xdr:row>55</xdr:row>
      <xdr:rowOff>144855</xdr:rowOff>
    </xdr:to>
    <xdr:sp macro="" textlink="">
      <xdr:nvSpPr>
        <xdr:cNvPr id="143" name="円/楕円 142"/>
        <xdr:cNvSpPr/>
      </xdr:nvSpPr>
      <xdr:spPr>
        <a:xfrm>
          <a:off x="3746500" y="9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161382</xdr:rowOff>
    </xdr:from>
    <xdr:ext cx="599010" cy="259045"/>
    <xdr:sp macro="" textlink="">
      <xdr:nvSpPr>
        <xdr:cNvPr id="144" name="テキスト ボックス 143"/>
        <xdr:cNvSpPr txBox="1"/>
      </xdr:nvSpPr>
      <xdr:spPr>
        <a:xfrm>
          <a:off x="3497794" y="92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18366</xdr:rowOff>
    </xdr:from>
    <xdr:to>
      <xdr:col>4</xdr:col>
      <xdr:colOff>206375</xdr:colOff>
      <xdr:row>56</xdr:row>
      <xdr:rowOff>119966</xdr:rowOff>
    </xdr:to>
    <xdr:sp macro="" textlink="">
      <xdr:nvSpPr>
        <xdr:cNvPr id="145" name="円/楕円 144"/>
        <xdr:cNvSpPr/>
      </xdr:nvSpPr>
      <xdr:spPr>
        <a:xfrm>
          <a:off x="2857500" y="96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136493</xdr:rowOff>
    </xdr:from>
    <xdr:ext cx="599010" cy="259045"/>
    <xdr:sp macro="" textlink="">
      <xdr:nvSpPr>
        <xdr:cNvPr id="146" name="テキスト ボックス 145"/>
        <xdr:cNvSpPr txBox="1"/>
      </xdr:nvSpPr>
      <xdr:spPr>
        <a:xfrm>
          <a:off x="2608794" y="93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52979</xdr:rowOff>
    </xdr:from>
    <xdr:to>
      <xdr:col>3</xdr:col>
      <xdr:colOff>3175</xdr:colOff>
      <xdr:row>56</xdr:row>
      <xdr:rowOff>154579</xdr:rowOff>
    </xdr:to>
    <xdr:sp macro="" textlink="">
      <xdr:nvSpPr>
        <xdr:cNvPr id="147" name="円/楕円 146"/>
        <xdr:cNvSpPr/>
      </xdr:nvSpPr>
      <xdr:spPr>
        <a:xfrm>
          <a:off x="1968500" y="96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171106</xdr:rowOff>
    </xdr:from>
    <xdr:ext cx="599010" cy="259045"/>
    <xdr:sp macro="" textlink="">
      <xdr:nvSpPr>
        <xdr:cNvPr id="148" name="テキスト ボックス 147"/>
        <xdr:cNvSpPr txBox="1"/>
      </xdr:nvSpPr>
      <xdr:spPr>
        <a:xfrm>
          <a:off x="1719794" y="94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27267</xdr:rowOff>
    </xdr:from>
    <xdr:to>
      <xdr:col>1</xdr:col>
      <xdr:colOff>485775</xdr:colOff>
      <xdr:row>56</xdr:row>
      <xdr:rowOff>128867</xdr:rowOff>
    </xdr:to>
    <xdr:sp macro="" textlink="">
      <xdr:nvSpPr>
        <xdr:cNvPr id="149" name="円/楕円 148"/>
        <xdr:cNvSpPr/>
      </xdr:nvSpPr>
      <xdr:spPr>
        <a:xfrm>
          <a:off x="1079500" y="9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145394</xdr:rowOff>
    </xdr:from>
    <xdr:ext cx="599010" cy="259045"/>
    <xdr:sp macro="" textlink="">
      <xdr:nvSpPr>
        <xdr:cNvPr id="150" name="テキスト ボックス 149"/>
        <xdr:cNvSpPr txBox="1"/>
      </xdr:nvSpPr>
      <xdr:spPr>
        <a:xfrm>
          <a:off x="830794" y="940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2019</xdr:rowOff>
    </xdr:from>
    <xdr:to>
      <xdr:col>6</xdr:col>
      <xdr:colOff>511175</xdr:colOff>
      <xdr:row>71</xdr:row>
      <xdr:rowOff>116421</xdr:rowOff>
    </xdr:to>
    <xdr:cxnSp macro="">
      <xdr:nvCxnSpPr>
        <xdr:cNvPr id="179" name="直線コネクタ 178"/>
        <xdr:cNvCxnSpPr/>
      </xdr:nvCxnSpPr>
      <xdr:spPr>
        <a:xfrm flipV="1">
          <a:off x="3797300" y="12003519"/>
          <a:ext cx="838200" cy="2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69406</xdr:rowOff>
    </xdr:from>
    <xdr:to>
      <xdr:col>5</xdr:col>
      <xdr:colOff>358775</xdr:colOff>
      <xdr:row>71</xdr:row>
      <xdr:rowOff>116421</xdr:rowOff>
    </xdr:to>
    <xdr:cxnSp macro="">
      <xdr:nvCxnSpPr>
        <xdr:cNvPr id="182" name="直線コネクタ 181"/>
        <xdr:cNvCxnSpPr/>
      </xdr:nvCxnSpPr>
      <xdr:spPr>
        <a:xfrm>
          <a:off x="2908300" y="12242356"/>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168948</xdr:rowOff>
    </xdr:from>
    <xdr:to>
      <xdr:col>4</xdr:col>
      <xdr:colOff>155575</xdr:colOff>
      <xdr:row>71</xdr:row>
      <xdr:rowOff>69406</xdr:rowOff>
    </xdr:to>
    <xdr:cxnSp macro="">
      <xdr:nvCxnSpPr>
        <xdr:cNvPr id="185" name="直線コネクタ 184"/>
        <xdr:cNvCxnSpPr/>
      </xdr:nvCxnSpPr>
      <xdr:spPr>
        <a:xfrm>
          <a:off x="2019300" y="12170448"/>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168948</xdr:rowOff>
    </xdr:from>
    <xdr:to>
      <xdr:col>2</xdr:col>
      <xdr:colOff>638175</xdr:colOff>
      <xdr:row>72</xdr:row>
      <xdr:rowOff>15291</xdr:rowOff>
    </xdr:to>
    <xdr:cxnSp macro="">
      <xdr:nvCxnSpPr>
        <xdr:cNvPr id="188" name="直線コネクタ 187"/>
        <xdr:cNvCxnSpPr/>
      </xdr:nvCxnSpPr>
      <xdr:spPr>
        <a:xfrm flipV="1">
          <a:off x="1130300" y="12170448"/>
          <a:ext cx="889000" cy="1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69</xdr:row>
      <xdr:rowOff>122669</xdr:rowOff>
    </xdr:from>
    <xdr:to>
      <xdr:col>6</xdr:col>
      <xdr:colOff>561975</xdr:colOff>
      <xdr:row>70</xdr:row>
      <xdr:rowOff>52819</xdr:rowOff>
    </xdr:to>
    <xdr:sp macro="" textlink="">
      <xdr:nvSpPr>
        <xdr:cNvPr id="198" name="円/楕円 197"/>
        <xdr:cNvSpPr/>
      </xdr:nvSpPr>
      <xdr:spPr>
        <a:xfrm>
          <a:off x="4584700" y="119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75696</xdr:rowOff>
    </xdr:from>
    <xdr:ext cx="599010" cy="259045"/>
    <xdr:sp macro="" textlink="">
      <xdr:nvSpPr>
        <xdr:cNvPr id="199" name="維持補修費該当値テキスト"/>
        <xdr:cNvSpPr txBox="1"/>
      </xdr:nvSpPr>
      <xdr:spPr>
        <a:xfrm>
          <a:off x="4686300" y="119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124,841</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65621</xdr:rowOff>
    </xdr:from>
    <xdr:to>
      <xdr:col>5</xdr:col>
      <xdr:colOff>409575</xdr:colOff>
      <xdr:row>71</xdr:row>
      <xdr:rowOff>167221</xdr:rowOff>
    </xdr:to>
    <xdr:sp macro="" textlink="">
      <xdr:nvSpPr>
        <xdr:cNvPr id="200" name="円/楕円 199"/>
        <xdr:cNvSpPr/>
      </xdr:nvSpPr>
      <xdr:spPr>
        <a:xfrm>
          <a:off x="3746500" y="122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12298</xdr:rowOff>
    </xdr:from>
    <xdr:ext cx="599010" cy="259045"/>
    <xdr:sp macro="" textlink="">
      <xdr:nvSpPr>
        <xdr:cNvPr id="201" name="テキスト ボックス 200"/>
        <xdr:cNvSpPr txBox="1"/>
      </xdr:nvSpPr>
      <xdr:spPr>
        <a:xfrm>
          <a:off x="3497794" y="1201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102,333</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18606</xdr:rowOff>
    </xdr:from>
    <xdr:to>
      <xdr:col>4</xdr:col>
      <xdr:colOff>206375</xdr:colOff>
      <xdr:row>71</xdr:row>
      <xdr:rowOff>120206</xdr:rowOff>
    </xdr:to>
    <xdr:sp macro="" textlink="">
      <xdr:nvSpPr>
        <xdr:cNvPr id="202" name="円/楕円 201"/>
        <xdr:cNvSpPr/>
      </xdr:nvSpPr>
      <xdr:spPr>
        <a:xfrm>
          <a:off x="2857500" y="121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136733</xdr:rowOff>
    </xdr:from>
    <xdr:ext cx="599010" cy="259045"/>
    <xdr:sp macro="" textlink="">
      <xdr:nvSpPr>
        <xdr:cNvPr id="203" name="テキスト ボックス 202"/>
        <xdr:cNvSpPr txBox="1"/>
      </xdr:nvSpPr>
      <xdr:spPr>
        <a:xfrm>
          <a:off x="2608794" y="1196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106,035</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118148</xdr:rowOff>
    </xdr:from>
    <xdr:to>
      <xdr:col>3</xdr:col>
      <xdr:colOff>3175</xdr:colOff>
      <xdr:row>71</xdr:row>
      <xdr:rowOff>48298</xdr:rowOff>
    </xdr:to>
    <xdr:sp macro="" textlink="">
      <xdr:nvSpPr>
        <xdr:cNvPr id="204" name="円/楕円 203"/>
        <xdr:cNvSpPr/>
      </xdr:nvSpPr>
      <xdr:spPr>
        <a:xfrm>
          <a:off x="1968500" y="121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64825</xdr:rowOff>
    </xdr:from>
    <xdr:ext cx="599010" cy="259045"/>
    <xdr:sp macro="" textlink="">
      <xdr:nvSpPr>
        <xdr:cNvPr id="205" name="テキスト ボックス 204"/>
        <xdr:cNvSpPr txBox="1"/>
      </xdr:nvSpPr>
      <xdr:spPr>
        <a:xfrm>
          <a:off x="1719794" y="1189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135941</xdr:rowOff>
    </xdr:from>
    <xdr:to>
      <xdr:col>1</xdr:col>
      <xdr:colOff>485775</xdr:colOff>
      <xdr:row>72</xdr:row>
      <xdr:rowOff>66091</xdr:rowOff>
    </xdr:to>
    <xdr:sp macro="" textlink="">
      <xdr:nvSpPr>
        <xdr:cNvPr id="206" name="円/楕円 205"/>
        <xdr:cNvSpPr/>
      </xdr:nvSpPr>
      <xdr:spPr>
        <a:xfrm>
          <a:off x="1079500" y="123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82618</xdr:rowOff>
    </xdr:from>
    <xdr:ext cx="534377" cy="259045"/>
    <xdr:sp macro="" textlink="">
      <xdr:nvSpPr>
        <xdr:cNvPr id="207" name="テキスト ボックス 206"/>
        <xdr:cNvSpPr txBox="1"/>
      </xdr:nvSpPr>
      <xdr:spPr>
        <a:xfrm>
          <a:off x="863111" y="120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34443</xdr:rowOff>
    </xdr:from>
    <xdr:to>
      <xdr:col>6</xdr:col>
      <xdr:colOff>511175</xdr:colOff>
      <xdr:row>96</xdr:row>
      <xdr:rowOff>82068</xdr:rowOff>
    </xdr:to>
    <xdr:cxnSp macro="">
      <xdr:nvCxnSpPr>
        <xdr:cNvPr id="237" name="直線コネクタ 236"/>
        <xdr:cNvCxnSpPr/>
      </xdr:nvCxnSpPr>
      <xdr:spPr>
        <a:xfrm flipV="1">
          <a:off x="3797300" y="16493643"/>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41974</xdr:rowOff>
    </xdr:from>
    <xdr:to>
      <xdr:col>5</xdr:col>
      <xdr:colOff>358775</xdr:colOff>
      <xdr:row>96</xdr:row>
      <xdr:rowOff>82068</xdr:rowOff>
    </xdr:to>
    <xdr:cxnSp macro="">
      <xdr:nvCxnSpPr>
        <xdr:cNvPr id="240" name="直線コネクタ 239"/>
        <xdr:cNvCxnSpPr/>
      </xdr:nvCxnSpPr>
      <xdr:spPr>
        <a:xfrm>
          <a:off x="2908300" y="16501174"/>
          <a:ext cx="889000" cy="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41974</xdr:rowOff>
    </xdr:from>
    <xdr:to>
      <xdr:col>4</xdr:col>
      <xdr:colOff>155575</xdr:colOff>
      <xdr:row>96</xdr:row>
      <xdr:rowOff>102591</xdr:rowOff>
    </xdr:to>
    <xdr:cxnSp macro="">
      <xdr:nvCxnSpPr>
        <xdr:cNvPr id="243" name="直線コネクタ 242"/>
        <xdr:cNvCxnSpPr/>
      </xdr:nvCxnSpPr>
      <xdr:spPr>
        <a:xfrm flipV="1">
          <a:off x="2019300" y="16501174"/>
          <a:ext cx="8890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93142</xdr:rowOff>
    </xdr:from>
    <xdr:to>
      <xdr:col>2</xdr:col>
      <xdr:colOff>638175</xdr:colOff>
      <xdr:row>96</xdr:row>
      <xdr:rowOff>102591</xdr:rowOff>
    </xdr:to>
    <xdr:cxnSp macro="">
      <xdr:nvCxnSpPr>
        <xdr:cNvPr id="246" name="直線コネクタ 245"/>
        <xdr:cNvCxnSpPr/>
      </xdr:nvCxnSpPr>
      <xdr:spPr>
        <a:xfrm>
          <a:off x="1130300" y="16552342"/>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155093</xdr:rowOff>
    </xdr:from>
    <xdr:to>
      <xdr:col>6</xdr:col>
      <xdr:colOff>561975</xdr:colOff>
      <xdr:row>96</xdr:row>
      <xdr:rowOff>85243</xdr:rowOff>
    </xdr:to>
    <xdr:sp macro="" textlink="">
      <xdr:nvSpPr>
        <xdr:cNvPr id="256" name="円/楕円 255"/>
        <xdr:cNvSpPr/>
      </xdr:nvSpPr>
      <xdr:spPr>
        <a:xfrm>
          <a:off x="4584700" y="16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6520</xdr:rowOff>
    </xdr:from>
    <xdr:ext cx="534377" cy="259045"/>
    <xdr:sp macro="" textlink="">
      <xdr:nvSpPr>
        <xdr:cNvPr id="257" name="扶助費該当値テキスト"/>
        <xdr:cNvSpPr txBox="1"/>
      </xdr:nvSpPr>
      <xdr:spPr>
        <a:xfrm>
          <a:off x="4686300" y="162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31268</xdr:rowOff>
    </xdr:from>
    <xdr:to>
      <xdr:col>5</xdr:col>
      <xdr:colOff>409575</xdr:colOff>
      <xdr:row>96</xdr:row>
      <xdr:rowOff>132868</xdr:rowOff>
    </xdr:to>
    <xdr:sp macro="" textlink="">
      <xdr:nvSpPr>
        <xdr:cNvPr id="258" name="円/楕円 257"/>
        <xdr:cNvSpPr/>
      </xdr:nvSpPr>
      <xdr:spPr>
        <a:xfrm>
          <a:off x="3746500" y="164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149395</xdr:rowOff>
    </xdr:from>
    <xdr:ext cx="534377" cy="259045"/>
    <xdr:sp macro="" textlink="">
      <xdr:nvSpPr>
        <xdr:cNvPr id="259" name="テキスト ボックス 258"/>
        <xdr:cNvSpPr txBox="1"/>
      </xdr:nvSpPr>
      <xdr:spPr>
        <a:xfrm>
          <a:off x="3530111" y="162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162624</xdr:rowOff>
    </xdr:from>
    <xdr:to>
      <xdr:col>4</xdr:col>
      <xdr:colOff>206375</xdr:colOff>
      <xdr:row>96</xdr:row>
      <xdr:rowOff>92774</xdr:rowOff>
    </xdr:to>
    <xdr:sp macro="" textlink="">
      <xdr:nvSpPr>
        <xdr:cNvPr id="260" name="円/楕円 259"/>
        <xdr:cNvSpPr/>
      </xdr:nvSpPr>
      <xdr:spPr>
        <a:xfrm>
          <a:off x="2857500" y="16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109301</xdr:rowOff>
    </xdr:from>
    <xdr:ext cx="534377" cy="259045"/>
    <xdr:sp macro="" textlink="">
      <xdr:nvSpPr>
        <xdr:cNvPr id="261" name="テキスト ボックス 260"/>
        <xdr:cNvSpPr txBox="1"/>
      </xdr:nvSpPr>
      <xdr:spPr>
        <a:xfrm>
          <a:off x="2641111" y="1622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51791</xdr:rowOff>
    </xdr:from>
    <xdr:to>
      <xdr:col>3</xdr:col>
      <xdr:colOff>3175</xdr:colOff>
      <xdr:row>96</xdr:row>
      <xdr:rowOff>153391</xdr:rowOff>
    </xdr:to>
    <xdr:sp macro="" textlink="">
      <xdr:nvSpPr>
        <xdr:cNvPr id="262" name="円/楕円 261"/>
        <xdr:cNvSpPr/>
      </xdr:nvSpPr>
      <xdr:spPr>
        <a:xfrm>
          <a:off x="1968500" y="165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169918</xdr:rowOff>
    </xdr:from>
    <xdr:ext cx="534377" cy="259045"/>
    <xdr:sp macro="" textlink="">
      <xdr:nvSpPr>
        <xdr:cNvPr id="263" name="テキスト ボックス 262"/>
        <xdr:cNvSpPr txBox="1"/>
      </xdr:nvSpPr>
      <xdr:spPr>
        <a:xfrm>
          <a:off x="1752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42342</xdr:rowOff>
    </xdr:from>
    <xdr:to>
      <xdr:col>1</xdr:col>
      <xdr:colOff>485775</xdr:colOff>
      <xdr:row>96</xdr:row>
      <xdr:rowOff>143942</xdr:rowOff>
    </xdr:to>
    <xdr:sp macro="" textlink="">
      <xdr:nvSpPr>
        <xdr:cNvPr id="264" name="円/楕円 263"/>
        <xdr:cNvSpPr/>
      </xdr:nvSpPr>
      <xdr:spPr>
        <a:xfrm>
          <a:off x="1079500" y="165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160469</xdr:rowOff>
    </xdr:from>
    <xdr:ext cx="534377" cy="259045"/>
    <xdr:sp macro="" textlink="">
      <xdr:nvSpPr>
        <xdr:cNvPr id="265" name="テキスト ボックス 264"/>
        <xdr:cNvSpPr txBox="1"/>
      </xdr:nvSpPr>
      <xdr:spPr>
        <a:xfrm>
          <a:off x="863111" y="162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62388</xdr:rowOff>
    </xdr:from>
    <xdr:to>
      <xdr:col>15</xdr:col>
      <xdr:colOff>180975</xdr:colOff>
      <xdr:row>33</xdr:row>
      <xdr:rowOff>160884</xdr:rowOff>
    </xdr:to>
    <xdr:cxnSp macro="">
      <xdr:nvCxnSpPr>
        <xdr:cNvPr id="294" name="直線コネクタ 293"/>
        <xdr:cNvCxnSpPr/>
      </xdr:nvCxnSpPr>
      <xdr:spPr>
        <a:xfrm flipV="1">
          <a:off x="9639300" y="5720238"/>
          <a:ext cx="838200" cy="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160884</xdr:rowOff>
    </xdr:from>
    <xdr:to>
      <xdr:col>14</xdr:col>
      <xdr:colOff>28575</xdr:colOff>
      <xdr:row>34</xdr:row>
      <xdr:rowOff>117034</xdr:rowOff>
    </xdr:to>
    <xdr:cxnSp macro="">
      <xdr:nvCxnSpPr>
        <xdr:cNvPr id="297" name="直線コネクタ 296"/>
        <xdr:cNvCxnSpPr/>
      </xdr:nvCxnSpPr>
      <xdr:spPr>
        <a:xfrm flipV="1">
          <a:off x="8750300" y="5818734"/>
          <a:ext cx="889000" cy="1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50572</xdr:rowOff>
    </xdr:from>
    <xdr:to>
      <xdr:col>12</xdr:col>
      <xdr:colOff>511175</xdr:colOff>
      <xdr:row>34</xdr:row>
      <xdr:rowOff>117034</xdr:rowOff>
    </xdr:to>
    <xdr:cxnSp macro="">
      <xdr:nvCxnSpPr>
        <xdr:cNvPr id="300" name="直線コネクタ 299"/>
        <xdr:cNvCxnSpPr/>
      </xdr:nvCxnSpPr>
      <xdr:spPr>
        <a:xfrm>
          <a:off x="7861300" y="5879872"/>
          <a:ext cx="889000" cy="6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50572</xdr:rowOff>
    </xdr:from>
    <xdr:to>
      <xdr:col>11</xdr:col>
      <xdr:colOff>307975</xdr:colOff>
      <xdr:row>34</xdr:row>
      <xdr:rowOff>131404</xdr:rowOff>
    </xdr:to>
    <xdr:cxnSp macro="">
      <xdr:nvCxnSpPr>
        <xdr:cNvPr id="303" name="直線コネクタ 302"/>
        <xdr:cNvCxnSpPr/>
      </xdr:nvCxnSpPr>
      <xdr:spPr>
        <a:xfrm flipV="1">
          <a:off x="6972300" y="5879872"/>
          <a:ext cx="889000" cy="8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11588</xdr:rowOff>
    </xdr:from>
    <xdr:to>
      <xdr:col>15</xdr:col>
      <xdr:colOff>231775</xdr:colOff>
      <xdr:row>33</xdr:row>
      <xdr:rowOff>113188</xdr:rowOff>
    </xdr:to>
    <xdr:sp macro="" textlink="">
      <xdr:nvSpPr>
        <xdr:cNvPr id="313" name="円/楕円 312"/>
        <xdr:cNvSpPr/>
      </xdr:nvSpPr>
      <xdr:spPr>
        <a:xfrm>
          <a:off x="10426700" y="56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34465</xdr:rowOff>
    </xdr:from>
    <xdr:ext cx="599010" cy="259045"/>
    <xdr:sp macro="" textlink="">
      <xdr:nvSpPr>
        <xdr:cNvPr id="314" name="補助費等該当値テキスト"/>
        <xdr:cNvSpPr txBox="1"/>
      </xdr:nvSpPr>
      <xdr:spPr>
        <a:xfrm>
          <a:off x="10528300" y="552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530,584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110084</xdr:rowOff>
    </xdr:from>
    <xdr:to>
      <xdr:col>14</xdr:col>
      <xdr:colOff>79375</xdr:colOff>
      <xdr:row>34</xdr:row>
      <xdr:rowOff>40234</xdr:rowOff>
    </xdr:to>
    <xdr:sp macro="" textlink="">
      <xdr:nvSpPr>
        <xdr:cNvPr id="315" name="円/楕円 314"/>
        <xdr:cNvSpPr/>
      </xdr:nvSpPr>
      <xdr:spPr>
        <a:xfrm>
          <a:off x="9588500" y="5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56761</xdr:rowOff>
    </xdr:from>
    <xdr:ext cx="599010" cy="259045"/>
    <xdr:sp macro="" textlink="">
      <xdr:nvSpPr>
        <xdr:cNvPr id="316" name="テキスト ボックス 315"/>
        <xdr:cNvSpPr txBox="1"/>
      </xdr:nvSpPr>
      <xdr:spPr>
        <a:xfrm>
          <a:off x="9339794" y="554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478,880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66234</xdr:rowOff>
    </xdr:from>
    <xdr:to>
      <xdr:col>12</xdr:col>
      <xdr:colOff>561975</xdr:colOff>
      <xdr:row>34</xdr:row>
      <xdr:rowOff>167834</xdr:rowOff>
    </xdr:to>
    <xdr:sp macro="" textlink="">
      <xdr:nvSpPr>
        <xdr:cNvPr id="317" name="円/楕円 316"/>
        <xdr:cNvSpPr/>
      </xdr:nvSpPr>
      <xdr:spPr>
        <a:xfrm>
          <a:off x="8699500" y="58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12911</xdr:rowOff>
    </xdr:from>
    <xdr:ext cx="599010" cy="259045"/>
    <xdr:sp macro="" textlink="">
      <xdr:nvSpPr>
        <xdr:cNvPr id="318" name="テキスト ボックス 317"/>
        <xdr:cNvSpPr txBox="1"/>
      </xdr:nvSpPr>
      <xdr:spPr>
        <a:xfrm>
          <a:off x="8450794" y="567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411,898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171222</xdr:rowOff>
    </xdr:from>
    <xdr:to>
      <xdr:col>11</xdr:col>
      <xdr:colOff>358775</xdr:colOff>
      <xdr:row>34</xdr:row>
      <xdr:rowOff>101372</xdr:rowOff>
    </xdr:to>
    <xdr:sp macro="" textlink="">
      <xdr:nvSpPr>
        <xdr:cNvPr id="319" name="円/楕円 318"/>
        <xdr:cNvSpPr/>
      </xdr:nvSpPr>
      <xdr:spPr>
        <a:xfrm>
          <a:off x="7810500" y="5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117899</xdr:rowOff>
    </xdr:from>
    <xdr:ext cx="599010" cy="259045"/>
    <xdr:sp macro="" textlink="">
      <xdr:nvSpPr>
        <xdr:cNvPr id="320" name="テキスト ボックス 319"/>
        <xdr:cNvSpPr txBox="1"/>
      </xdr:nvSpPr>
      <xdr:spPr>
        <a:xfrm>
          <a:off x="7561794" y="560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446,786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80604</xdr:rowOff>
    </xdr:from>
    <xdr:to>
      <xdr:col>10</xdr:col>
      <xdr:colOff>155575</xdr:colOff>
      <xdr:row>35</xdr:row>
      <xdr:rowOff>10754</xdr:rowOff>
    </xdr:to>
    <xdr:sp macro="" textlink="">
      <xdr:nvSpPr>
        <xdr:cNvPr id="321" name="円/楕円 320"/>
        <xdr:cNvSpPr/>
      </xdr:nvSpPr>
      <xdr:spPr>
        <a:xfrm>
          <a:off x="6921500" y="59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27281</xdr:rowOff>
    </xdr:from>
    <xdr:ext cx="599010" cy="259045"/>
    <xdr:sp macro="" textlink="">
      <xdr:nvSpPr>
        <xdr:cNvPr id="322" name="テキスト ボックス 321"/>
        <xdr:cNvSpPr txBox="1"/>
      </xdr:nvSpPr>
      <xdr:spPr>
        <a:xfrm>
          <a:off x="6672794" y="568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16356</xdr:rowOff>
    </xdr:from>
    <xdr:to>
      <xdr:col>15</xdr:col>
      <xdr:colOff>180975</xdr:colOff>
      <xdr:row>56</xdr:row>
      <xdr:rowOff>85506</xdr:rowOff>
    </xdr:to>
    <xdr:cxnSp macro="">
      <xdr:nvCxnSpPr>
        <xdr:cNvPr id="351" name="直線コネクタ 350"/>
        <xdr:cNvCxnSpPr/>
      </xdr:nvCxnSpPr>
      <xdr:spPr>
        <a:xfrm flipV="1">
          <a:off x="9639300" y="9446106"/>
          <a:ext cx="838200" cy="2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85506</xdr:rowOff>
    </xdr:from>
    <xdr:to>
      <xdr:col>14</xdr:col>
      <xdr:colOff>28575</xdr:colOff>
      <xdr:row>56</xdr:row>
      <xdr:rowOff>139376</xdr:rowOff>
    </xdr:to>
    <xdr:cxnSp macro="">
      <xdr:nvCxnSpPr>
        <xdr:cNvPr id="354" name="直線コネクタ 353"/>
        <xdr:cNvCxnSpPr/>
      </xdr:nvCxnSpPr>
      <xdr:spPr>
        <a:xfrm flipV="1">
          <a:off x="8750300" y="9686706"/>
          <a:ext cx="889000" cy="5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10571</xdr:rowOff>
    </xdr:from>
    <xdr:to>
      <xdr:col>12</xdr:col>
      <xdr:colOff>511175</xdr:colOff>
      <xdr:row>56</xdr:row>
      <xdr:rowOff>139376</xdr:rowOff>
    </xdr:to>
    <xdr:cxnSp macro="">
      <xdr:nvCxnSpPr>
        <xdr:cNvPr id="357" name="直線コネクタ 356"/>
        <xdr:cNvCxnSpPr/>
      </xdr:nvCxnSpPr>
      <xdr:spPr>
        <a:xfrm>
          <a:off x="7861300" y="9268871"/>
          <a:ext cx="889000" cy="4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10571</xdr:rowOff>
    </xdr:from>
    <xdr:to>
      <xdr:col>11</xdr:col>
      <xdr:colOff>307975</xdr:colOff>
      <xdr:row>58</xdr:row>
      <xdr:rowOff>87806</xdr:rowOff>
    </xdr:to>
    <xdr:cxnSp macro="">
      <xdr:nvCxnSpPr>
        <xdr:cNvPr id="360" name="直線コネクタ 359"/>
        <xdr:cNvCxnSpPr/>
      </xdr:nvCxnSpPr>
      <xdr:spPr>
        <a:xfrm flipV="1">
          <a:off x="6972300" y="9268871"/>
          <a:ext cx="889000" cy="76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137006</xdr:rowOff>
    </xdr:from>
    <xdr:to>
      <xdr:col>15</xdr:col>
      <xdr:colOff>231775</xdr:colOff>
      <xdr:row>55</xdr:row>
      <xdr:rowOff>67156</xdr:rowOff>
    </xdr:to>
    <xdr:sp macro="" textlink="">
      <xdr:nvSpPr>
        <xdr:cNvPr id="370" name="円/楕円 369"/>
        <xdr:cNvSpPr/>
      </xdr:nvSpPr>
      <xdr:spPr>
        <a:xfrm>
          <a:off x="10426700" y="93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159883</xdr:rowOff>
    </xdr:from>
    <xdr:ext cx="599010" cy="259045"/>
    <xdr:sp macro="" textlink="">
      <xdr:nvSpPr>
        <xdr:cNvPr id="371" name="普通建設事業費該当値テキスト"/>
        <xdr:cNvSpPr txBox="1"/>
      </xdr:nvSpPr>
      <xdr:spPr>
        <a:xfrm>
          <a:off x="10528300" y="924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936,868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34706</xdr:rowOff>
    </xdr:from>
    <xdr:to>
      <xdr:col>14</xdr:col>
      <xdr:colOff>79375</xdr:colOff>
      <xdr:row>56</xdr:row>
      <xdr:rowOff>136306</xdr:rowOff>
    </xdr:to>
    <xdr:sp macro="" textlink="">
      <xdr:nvSpPr>
        <xdr:cNvPr id="372" name="円/楕円 371"/>
        <xdr:cNvSpPr/>
      </xdr:nvSpPr>
      <xdr:spPr>
        <a:xfrm>
          <a:off x="9588500" y="96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152833</xdr:rowOff>
    </xdr:from>
    <xdr:ext cx="599010" cy="259045"/>
    <xdr:sp macro="" textlink="">
      <xdr:nvSpPr>
        <xdr:cNvPr id="373" name="テキスト ボックス 372"/>
        <xdr:cNvSpPr txBox="1"/>
      </xdr:nvSpPr>
      <xdr:spPr>
        <a:xfrm>
          <a:off x="9339794" y="941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88576</xdr:rowOff>
    </xdr:from>
    <xdr:to>
      <xdr:col>12</xdr:col>
      <xdr:colOff>561975</xdr:colOff>
      <xdr:row>57</xdr:row>
      <xdr:rowOff>18726</xdr:rowOff>
    </xdr:to>
    <xdr:sp macro="" textlink="">
      <xdr:nvSpPr>
        <xdr:cNvPr id="374" name="円/楕円 373"/>
        <xdr:cNvSpPr/>
      </xdr:nvSpPr>
      <xdr:spPr>
        <a:xfrm>
          <a:off x="8699500" y="96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35253</xdr:rowOff>
    </xdr:from>
    <xdr:ext cx="599010" cy="259045"/>
    <xdr:sp macro="" textlink="">
      <xdr:nvSpPr>
        <xdr:cNvPr id="375" name="テキスト ボックス 374"/>
        <xdr:cNvSpPr txBox="1"/>
      </xdr:nvSpPr>
      <xdr:spPr>
        <a:xfrm>
          <a:off x="8450794" y="94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550,425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131221</xdr:rowOff>
    </xdr:from>
    <xdr:to>
      <xdr:col>11</xdr:col>
      <xdr:colOff>358775</xdr:colOff>
      <xdr:row>54</xdr:row>
      <xdr:rowOff>61371</xdr:rowOff>
    </xdr:to>
    <xdr:sp macro="" textlink="">
      <xdr:nvSpPr>
        <xdr:cNvPr id="376" name="円/楕円 375"/>
        <xdr:cNvSpPr/>
      </xdr:nvSpPr>
      <xdr:spPr>
        <a:xfrm>
          <a:off x="7810500" y="92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52</xdr:row>
      <xdr:rowOff>77898</xdr:rowOff>
    </xdr:from>
    <xdr:ext cx="690189" cy="259045"/>
    <xdr:sp macro="" textlink="">
      <xdr:nvSpPr>
        <xdr:cNvPr id="377" name="テキスト ボックス 376"/>
        <xdr:cNvSpPr txBox="1"/>
      </xdr:nvSpPr>
      <xdr:spPr>
        <a:xfrm>
          <a:off x="7516204" y="8993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37006</xdr:rowOff>
    </xdr:from>
    <xdr:to>
      <xdr:col>10</xdr:col>
      <xdr:colOff>155575</xdr:colOff>
      <xdr:row>58</xdr:row>
      <xdr:rowOff>138606</xdr:rowOff>
    </xdr:to>
    <xdr:sp macro="" textlink="">
      <xdr:nvSpPr>
        <xdr:cNvPr id="378" name="円/楕円 377"/>
        <xdr:cNvSpPr/>
      </xdr:nvSpPr>
      <xdr:spPr>
        <a:xfrm>
          <a:off x="6921500" y="99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129733</xdr:rowOff>
    </xdr:from>
    <xdr:ext cx="599010" cy="259045"/>
    <xdr:sp macro="" textlink="">
      <xdr:nvSpPr>
        <xdr:cNvPr id="379" name="テキスト ボックス 378"/>
        <xdr:cNvSpPr txBox="1"/>
      </xdr:nvSpPr>
      <xdr:spPr>
        <a:xfrm>
          <a:off x="6672794" y="100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72899</xdr:rowOff>
    </xdr:from>
    <xdr:to>
      <xdr:col>15</xdr:col>
      <xdr:colOff>180975</xdr:colOff>
      <xdr:row>76</xdr:row>
      <xdr:rowOff>64557</xdr:rowOff>
    </xdr:to>
    <xdr:cxnSp macro="">
      <xdr:nvCxnSpPr>
        <xdr:cNvPr id="408" name="直線コネクタ 407"/>
        <xdr:cNvCxnSpPr/>
      </xdr:nvCxnSpPr>
      <xdr:spPr>
        <a:xfrm flipV="1">
          <a:off x="9639300" y="12760199"/>
          <a:ext cx="838200" cy="3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22099</xdr:rowOff>
    </xdr:from>
    <xdr:to>
      <xdr:col>15</xdr:col>
      <xdr:colOff>231775</xdr:colOff>
      <xdr:row>74</xdr:row>
      <xdr:rowOff>123699</xdr:rowOff>
    </xdr:to>
    <xdr:sp macro="" textlink="">
      <xdr:nvSpPr>
        <xdr:cNvPr id="418" name="円/楕円 417"/>
        <xdr:cNvSpPr/>
      </xdr:nvSpPr>
      <xdr:spPr>
        <a:xfrm>
          <a:off x="10426700" y="127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44976</xdr:rowOff>
    </xdr:from>
    <xdr:ext cx="599010" cy="259045"/>
    <xdr:sp macro="" textlink="">
      <xdr:nvSpPr>
        <xdr:cNvPr id="419" name="普通建設事業費 （ うち新規整備　）該当値テキスト"/>
        <xdr:cNvSpPr txBox="1"/>
      </xdr:nvSpPr>
      <xdr:spPr>
        <a:xfrm>
          <a:off x="10528300" y="1256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652,599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13757</xdr:rowOff>
    </xdr:from>
    <xdr:to>
      <xdr:col>14</xdr:col>
      <xdr:colOff>79375</xdr:colOff>
      <xdr:row>76</xdr:row>
      <xdr:rowOff>115357</xdr:rowOff>
    </xdr:to>
    <xdr:sp macro="" textlink="">
      <xdr:nvSpPr>
        <xdr:cNvPr id="420" name="円/楕円 419"/>
        <xdr:cNvSpPr/>
      </xdr:nvSpPr>
      <xdr:spPr>
        <a:xfrm>
          <a:off x="9588500" y="130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131884</xdr:rowOff>
    </xdr:from>
    <xdr:ext cx="599010" cy="259045"/>
    <xdr:sp macro="" textlink="">
      <xdr:nvSpPr>
        <xdr:cNvPr id="421" name="テキスト ボックス 420"/>
        <xdr:cNvSpPr txBox="1"/>
      </xdr:nvSpPr>
      <xdr:spPr>
        <a:xfrm>
          <a:off x="9339794" y="128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100137</xdr:rowOff>
    </xdr:from>
    <xdr:to>
      <xdr:col>15</xdr:col>
      <xdr:colOff>180975</xdr:colOff>
      <xdr:row>97</xdr:row>
      <xdr:rowOff>170452</xdr:rowOff>
    </xdr:to>
    <xdr:cxnSp macro="">
      <xdr:nvCxnSpPr>
        <xdr:cNvPr id="448" name="直線コネクタ 447"/>
        <xdr:cNvCxnSpPr/>
      </xdr:nvCxnSpPr>
      <xdr:spPr>
        <a:xfrm flipV="1">
          <a:off x="9639300" y="16730787"/>
          <a:ext cx="838200" cy="7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49337</xdr:rowOff>
    </xdr:from>
    <xdr:to>
      <xdr:col>15</xdr:col>
      <xdr:colOff>231775</xdr:colOff>
      <xdr:row>97</xdr:row>
      <xdr:rowOff>150937</xdr:rowOff>
    </xdr:to>
    <xdr:sp macro="" textlink="">
      <xdr:nvSpPr>
        <xdr:cNvPr id="458" name="円/楕円 457"/>
        <xdr:cNvSpPr/>
      </xdr:nvSpPr>
      <xdr:spPr>
        <a:xfrm>
          <a:off x="10426700" y="1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72214</xdr:rowOff>
    </xdr:from>
    <xdr:ext cx="599010" cy="259045"/>
    <xdr:sp macro="" textlink="">
      <xdr:nvSpPr>
        <xdr:cNvPr id="459" name="普通建設事業費 （ うち更新整備　）該当値テキスト"/>
        <xdr:cNvSpPr txBox="1"/>
      </xdr:nvSpPr>
      <xdr:spPr>
        <a:xfrm>
          <a:off x="10528300" y="165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119652</xdr:rowOff>
    </xdr:from>
    <xdr:to>
      <xdr:col>14</xdr:col>
      <xdr:colOff>79375</xdr:colOff>
      <xdr:row>98</xdr:row>
      <xdr:rowOff>49802</xdr:rowOff>
    </xdr:to>
    <xdr:sp macro="" textlink="">
      <xdr:nvSpPr>
        <xdr:cNvPr id="460" name="円/楕円 459"/>
        <xdr:cNvSpPr/>
      </xdr:nvSpPr>
      <xdr:spPr>
        <a:xfrm>
          <a:off x="9588500" y="1675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66329</xdr:rowOff>
    </xdr:from>
    <xdr:ext cx="599010" cy="259045"/>
    <xdr:sp macro="" textlink="">
      <xdr:nvSpPr>
        <xdr:cNvPr id="461" name="テキスト ボックス 460"/>
        <xdr:cNvSpPr txBox="1"/>
      </xdr:nvSpPr>
      <xdr:spPr>
        <a:xfrm>
          <a:off x="9339794" y="1652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127166</xdr:rowOff>
    </xdr:from>
    <xdr:to>
      <xdr:col>23</xdr:col>
      <xdr:colOff>517525</xdr:colOff>
      <xdr:row>38</xdr:row>
      <xdr:rowOff>137069</xdr:rowOff>
    </xdr:to>
    <xdr:cxnSp macro="">
      <xdr:nvCxnSpPr>
        <xdr:cNvPr id="488" name="直線コネクタ 487"/>
        <xdr:cNvCxnSpPr/>
      </xdr:nvCxnSpPr>
      <xdr:spPr>
        <a:xfrm>
          <a:off x="15481300" y="6642266"/>
          <a:ext cx="8382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127166</xdr:rowOff>
    </xdr:from>
    <xdr:to>
      <xdr:col>22</xdr:col>
      <xdr:colOff>365125</xdr:colOff>
      <xdr:row>38</xdr:row>
      <xdr:rowOff>139700</xdr:rowOff>
    </xdr:to>
    <xdr:cxnSp macro="">
      <xdr:nvCxnSpPr>
        <xdr:cNvPr id="491" name="直線コネクタ 490"/>
        <xdr:cNvCxnSpPr/>
      </xdr:nvCxnSpPr>
      <xdr:spPr>
        <a:xfrm flipV="1">
          <a:off x="14592300" y="6642266"/>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86269</xdr:rowOff>
    </xdr:from>
    <xdr:to>
      <xdr:col>23</xdr:col>
      <xdr:colOff>568325</xdr:colOff>
      <xdr:row>39</xdr:row>
      <xdr:rowOff>16419</xdr:rowOff>
    </xdr:to>
    <xdr:sp macro="" textlink="">
      <xdr:nvSpPr>
        <xdr:cNvPr id="507" name="円/楕円 506"/>
        <xdr:cNvSpPr/>
      </xdr:nvSpPr>
      <xdr:spPr>
        <a:xfrm>
          <a:off x="16268700" y="66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76366</xdr:rowOff>
    </xdr:from>
    <xdr:to>
      <xdr:col>22</xdr:col>
      <xdr:colOff>415925</xdr:colOff>
      <xdr:row>39</xdr:row>
      <xdr:rowOff>6516</xdr:rowOff>
    </xdr:to>
    <xdr:sp macro="" textlink="">
      <xdr:nvSpPr>
        <xdr:cNvPr id="509" name="円/楕円 508"/>
        <xdr:cNvSpPr/>
      </xdr:nvSpPr>
      <xdr:spPr>
        <a:xfrm>
          <a:off x="15430500" y="65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169093</xdr:rowOff>
    </xdr:from>
    <xdr:ext cx="469744" cy="259045"/>
    <xdr:sp macro="" textlink="">
      <xdr:nvSpPr>
        <xdr:cNvPr id="510" name="テキスト ボックス 509"/>
        <xdr:cNvSpPr txBox="1"/>
      </xdr:nvSpPr>
      <xdr:spPr>
        <a:xfrm>
          <a:off x="15246427" y="668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34761</xdr:rowOff>
    </xdr:from>
    <xdr:to>
      <xdr:col>23</xdr:col>
      <xdr:colOff>517525</xdr:colOff>
      <xdr:row>76</xdr:row>
      <xdr:rowOff>48861</xdr:rowOff>
    </xdr:to>
    <xdr:cxnSp macro="">
      <xdr:nvCxnSpPr>
        <xdr:cNvPr id="600" name="直線コネクタ 599"/>
        <xdr:cNvCxnSpPr/>
      </xdr:nvCxnSpPr>
      <xdr:spPr>
        <a:xfrm>
          <a:off x="15481300" y="13064961"/>
          <a:ext cx="8382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143459</xdr:rowOff>
    </xdr:from>
    <xdr:to>
      <xdr:col>22</xdr:col>
      <xdr:colOff>365125</xdr:colOff>
      <xdr:row>76</xdr:row>
      <xdr:rowOff>34761</xdr:rowOff>
    </xdr:to>
    <xdr:cxnSp macro="">
      <xdr:nvCxnSpPr>
        <xdr:cNvPr id="603" name="直線コネクタ 602"/>
        <xdr:cNvCxnSpPr/>
      </xdr:nvCxnSpPr>
      <xdr:spPr>
        <a:xfrm>
          <a:off x="14592300" y="12830759"/>
          <a:ext cx="889000" cy="23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56478</xdr:rowOff>
    </xdr:from>
    <xdr:to>
      <xdr:col>21</xdr:col>
      <xdr:colOff>161925</xdr:colOff>
      <xdr:row>74</xdr:row>
      <xdr:rowOff>143459</xdr:rowOff>
    </xdr:to>
    <xdr:cxnSp macro="">
      <xdr:nvCxnSpPr>
        <xdr:cNvPr id="606" name="直線コネクタ 605"/>
        <xdr:cNvCxnSpPr/>
      </xdr:nvCxnSpPr>
      <xdr:spPr>
        <a:xfrm>
          <a:off x="13703300" y="12743778"/>
          <a:ext cx="889000" cy="8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56478</xdr:rowOff>
    </xdr:from>
    <xdr:to>
      <xdr:col>19</xdr:col>
      <xdr:colOff>644525</xdr:colOff>
      <xdr:row>74</xdr:row>
      <xdr:rowOff>77164</xdr:rowOff>
    </xdr:to>
    <xdr:cxnSp macro="">
      <xdr:nvCxnSpPr>
        <xdr:cNvPr id="609" name="直線コネクタ 608"/>
        <xdr:cNvCxnSpPr/>
      </xdr:nvCxnSpPr>
      <xdr:spPr>
        <a:xfrm flipV="1">
          <a:off x="12814300" y="12743778"/>
          <a:ext cx="889000" cy="2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169511</xdr:rowOff>
    </xdr:from>
    <xdr:to>
      <xdr:col>23</xdr:col>
      <xdr:colOff>568325</xdr:colOff>
      <xdr:row>76</xdr:row>
      <xdr:rowOff>99661</xdr:rowOff>
    </xdr:to>
    <xdr:sp macro="" textlink="">
      <xdr:nvSpPr>
        <xdr:cNvPr id="619" name="円/楕円 618"/>
        <xdr:cNvSpPr/>
      </xdr:nvSpPr>
      <xdr:spPr>
        <a:xfrm>
          <a:off x="16268700" y="130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20937</xdr:rowOff>
    </xdr:from>
    <xdr:ext cx="599010" cy="259045"/>
    <xdr:sp macro="" textlink="">
      <xdr:nvSpPr>
        <xdr:cNvPr id="620" name="公債費該当値テキスト"/>
        <xdr:cNvSpPr txBox="1"/>
      </xdr:nvSpPr>
      <xdr:spPr>
        <a:xfrm>
          <a:off x="16370300" y="1287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267,685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155411</xdr:rowOff>
    </xdr:from>
    <xdr:to>
      <xdr:col>22</xdr:col>
      <xdr:colOff>415925</xdr:colOff>
      <xdr:row>76</xdr:row>
      <xdr:rowOff>85561</xdr:rowOff>
    </xdr:to>
    <xdr:sp macro="" textlink="">
      <xdr:nvSpPr>
        <xdr:cNvPr id="621" name="円/楕円 620"/>
        <xdr:cNvSpPr/>
      </xdr:nvSpPr>
      <xdr:spPr>
        <a:xfrm>
          <a:off x="15430500" y="130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102088</xdr:rowOff>
    </xdr:from>
    <xdr:ext cx="599010" cy="259045"/>
    <xdr:sp macro="" textlink="">
      <xdr:nvSpPr>
        <xdr:cNvPr id="622" name="テキスト ボックス 621"/>
        <xdr:cNvSpPr txBox="1"/>
      </xdr:nvSpPr>
      <xdr:spPr>
        <a:xfrm>
          <a:off x="15181794" y="1278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92659</xdr:rowOff>
    </xdr:from>
    <xdr:to>
      <xdr:col>21</xdr:col>
      <xdr:colOff>212725</xdr:colOff>
      <xdr:row>75</xdr:row>
      <xdr:rowOff>22809</xdr:rowOff>
    </xdr:to>
    <xdr:sp macro="" textlink="">
      <xdr:nvSpPr>
        <xdr:cNvPr id="623" name="円/楕円 622"/>
        <xdr:cNvSpPr/>
      </xdr:nvSpPr>
      <xdr:spPr>
        <a:xfrm>
          <a:off x="14541500" y="127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39336</xdr:rowOff>
    </xdr:from>
    <xdr:ext cx="599010" cy="259045"/>
    <xdr:sp macro="" textlink="">
      <xdr:nvSpPr>
        <xdr:cNvPr id="624" name="テキスト ボックス 623"/>
        <xdr:cNvSpPr txBox="1"/>
      </xdr:nvSpPr>
      <xdr:spPr>
        <a:xfrm>
          <a:off x="14292794" y="1255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398,027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5678</xdr:rowOff>
    </xdr:from>
    <xdr:to>
      <xdr:col>20</xdr:col>
      <xdr:colOff>9525</xdr:colOff>
      <xdr:row>74</xdr:row>
      <xdr:rowOff>107278</xdr:rowOff>
    </xdr:to>
    <xdr:sp macro="" textlink="">
      <xdr:nvSpPr>
        <xdr:cNvPr id="625" name="円/楕円 624"/>
        <xdr:cNvSpPr/>
      </xdr:nvSpPr>
      <xdr:spPr>
        <a:xfrm>
          <a:off x="13652500" y="126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123805</xdr:rowOff>
    </xdr:from>
    <xdr:ext cx="599010" cy="259045"/>
    <xdr:sp macro="" textlink="">
      <xdr:nvSpPr>
        <xdr:cNvPr id="626" name="テキスト ボックス 625"/>
        <xdr:cNvSpPr txBox="1"/>
      </xdr:nvSpPr>
      <xdr:spPr>
        <a:xfrm>
          <a:off x="13403794" y="1246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443,686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26364</xdr:rowOff>
    </xdr:from>
    <xdr:to>
      <xdr:col>18</xdr:col>
      <xdr:colOff>492125</xdr:colOff>
      <xdr:row>74</xdr:row>
      <xdr:rowOff>127964</xdr:rowOff>
    </xdr:to>
    <xdr:sp macro="" textlink="">
      <xdr:nvSpPr>
        <xdr:cNvPr id="627" name="円/楕円 626"/>
        <xdr:cNvSpPr/>
      </xdr:nvSpPr>
      <xdr:spPr>
        <a:xfrm>
          <a:off x="12763500" y="127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144491</xdr:rowOff>
    </xdr:from>
    <xdr:ext cx="599010" cy="259045"/>
    <xdr:sp macro="" textlink="">
      <xdr:nvSpPr>
        <xdr:cNvPr id="628" name="テキスト ボックス 627"/>
        <xdr:cNvSpPr txBox="1"/>
      </xdr:nvSpPr>
      <xdr:spPr>
        <a:xfrm>
          <a:off x="12514794" y="1248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81277</xdr:rowOff>
    </xdr:from>
    <xdr:to>
      <xdr:col>23</xdr:col>
      <xdr:colOff>517525</xdr:colOff>
      <xdr:row>98</xdr:row>
      <xdr:rowOff>92579</xdr:rowOff>
    </xdr:to>
    <xdr:cxnSp macro="">
      <xdr:nvCxnSpPr>
        <xdr:cNvPr id="657" name="直線コネクタ 656"/>
        <xdr:cNvCxnSpPr/>
      </xdr:nvCxnSpPr>
      <xdr:spPr>
        <a:xfrm flipV="1">
          <a:off x="15481300" y="16711927"/>
          <a:ext cx="838200" cy="18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107812</xdr:rowOff>
    </xdr:from>
    <xdr:to>
      <xdr:col>22</xdr:col>
      <xdr:colOff>365125</xdr:colOff>
      <xdr:row>98</xdr:row>
      <xdr:rowOff>92579</xdr:rowOff>
    </xdr:to>
    <xdr:cxnSp macro="">
      <xdr:nvCxnSpPr>
        <xdr:cNvPr id="660" name="直線コネクタ 659"/>
        <xdr:cNvCxnSpPr/>
      </xdr:nvCxnSpPr>
      <xdr:spPr>
        <a:xfrm>
          <a:off x="14592300" y="16738462"/>
          <a:ext cx="889000" cy="1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63277</xdr:rowOff>
    </xdr:from>
    <xdr:to>
      <xdr:col>21</xdr:col>
      <xdr:colOff>161925</xdr:colOff>
      <xdr:row>97</xdr:row>
      <xdr:rowOff>107812</xdr:rowOff>
    </xdr:to>
    <xdr:cxnSp macro="">
      <xdr:nvCxnSpPr>
        <xdr:cNvPr id="663" name="直線コネクタ 662"/>
        <xdr:cNvCxnSpPr/>
      </xdr:nvCxnSpPr>
      <xdr:spPr>
        <a:xfrm>
          <a:off x="13703300" y="16693927"/>
          <a:ext cx="889000" cy="4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63277</xdr:rowOff>
    </xdr:from>
    <xdr:to>
      <xdr:col>19</xdr:col>
      <xdr:colOff>644525</xdr:colOff>
      <xdr:row>98</xdr:row>
      <xdr:rowOff>37520</xdr:rowOff>
    </xdr:to>
    <xdr:cxnSp macro="">
      <xdr:nvCxnSpPr>
        <xdr:cNvPr id="666" name="直線コネクタ 665"/>
        <xdr:cNvCxnSpPr/>
      </xdr:nvCxnSpPr>
      <xdr:spPr>
        <a:xfrm flipV="1">
          <a:off x="12814300" y="16693927"/>
          <a:ext cx="889000" cy="1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30477</xdr:rowOff>
    </xdr:from>
    <xdr:to>
      <xdr:col>23</xdr:col>
      <xdr:colOff>568325</xdr:colOff>
      <xdr:row>97</xdr:row>
      <xdr:rowOff>132077</xdr:rowOff>
    </xdr:to>
    <xdr:sp macro="" textlink="">
      <xdr:nvSpPr>
        <xdr:cNvPr id="676" name="円/楕円 675"/>
        <xdr:cNvSpPr/>
      </xdr:nvSpPr>
      <xdr:spPr>
        <a:xfrm>
          <a:off x="16268700" y="166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53354</xdr:rowOff>
    </xdr:from>
    <xdr:ext cx="599010" cy="259045"/>
    <xdr:sp macro="" textlink="">
      <xdr:nvSpPr>
        <xdr:cNvPr id="677" name="積立金該当値テキスト"/>
        <xdr:cNvSpPr txBox="1"/>
      </xdr:nvSpPr>
      <xdr:spPr>
        <a:xfrm>
          <a:off x="16370300" y="165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41779</xdr:rowOff>
    </xdr:from>
    <xdr:to>
      <xdr:col>22</xdr:col>
      <xdr:colOff>415925</xdr:colOff>
      <xdr:row>98</xdr:row>
      <xdr:rowOff>143379</xdr:rowOff>
    </xdr:to>
    <xdr:sp macro="" textlink="">
      <xdr:nvSpPr>
        <xdr:cNvPr id="678" name="円/楕円 677"/>
        <xdr:cNvSpPr/>
      </xdr:nvSpPr>
      <xdr:spPr>
        <a:xfrm>
          <a:off x="15430500" y="168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159906</xdr:rowOff>
    </xdr:from>
    <xdr:ext cx="534377" cy="259045"/>
    <xdr:sp macro="" textlink="">
      <xdr:nvSpPr>
        <xdr:cNvPr id="679" name="テキスト ボックス 678"/>
        <xdr:cNvSpPr txBox="1"/>
      </xdr:nvSpPr>
      <xdr:spPr>
        <a:xfrm>
          <a:off x="15214111" y="166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57012</xdr:rowOff>
    </xdr:from>
    <xdr:to>
      <xdr:col>21</xdr:col>
      <xdr:colOff>212725</xdr:colOff>
      <xdr:row>97</xdr:row>
      <xdr:rowOff>158612</xdr:rowOff>
    </xdr:to>
    <xdr:sp macro="" textlink="">
      <xdr:nvSpPr>
        <xdr:cNvPr id="680" name="円/楕円 679"/>
        <xdr:cNvSpPr/>
      </xdr:nvSpPr>
      <xdr:spPr>
        <a:xfrm>
          <a:off x="14541500" y="166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3689</xdr:rowOff>
    </xdr:from>
    <xdr:ext cx="599010" cy="259045"/>
    <xdr:sp macro="" textlink="">
      <xdr:nvSpPr>
        <xdr:cNvPr id="681" name="テキスト ボックス 680"/>
        <xdr:cNvSpPr txBox="1"/>
      </xdr:nvSpPr>
      <xdr:spPr>
        <a:xfrm>
          <a:off x="14292794" y="1646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12477</xdr:rowOff>
    </xdr:from>
    <xdr:to>
      <xdr:col>20</xdr:col>
      <xdr:colOff>9525</xdr:colOff>
      <xdr:row>97</xdr:row>
      <xdr:rowOff>114077</xdr:rowOff>
    </xdr:to>
    <xdr:sp macro="" textlink="">
      <xdr:nvSpPr>
        <xdr:cNvPr id="682" name="円/楕円 681"/>
        <xdr:cNvSpPr/>
      </xdr:nvSpPr>
      <xdr:spPr>
        <a:xfrm>
          <a:off x="13652500" y="166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130604</xdr:rowOff>
    </xdr:from>
    <xdr:ext cx="599010" cy="259045"/>
    <xdr:sp macro="" textlink="">
      <xdr:nvSpPr>
        <xdr:cNvPr id="683" name="テキスト ボックス 682"/>
        <xdr:cNvSpPr txBox="1"/>
      </xdr:nvSpPr>
      <xdr:spPr>
        <a:xfrm>
          <a:off x="13403794" y="1641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158170</xdr:rowOff>
    </xdr:from>
    <xdr:to>
      <xdr:col>18</xdr:col>
      <xdr:colOff>492125</xdr:colOff>
      <xdr:row>98</xdr:row>
      <xdr:rowOff>88320</xdr:rowOff>
    </xdr:to>
    <xdr:sp macro="" textlink="">
      <xdr:nvSpPr>
        <xdr:cNvPr id="684" name="円/楕円 683"/>
        <xdr:cNvSpPr/>
      </xdr:nvSpPr>
      <xdr:spPr>
        <a:xfrm>
          <a:off x="12763500" y="167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104847</xdr:rowOff>
    </xdr:from>
    <xdr:ext cx="599010" cy="259045"/>
    <xdr:sp macro="" textlink="">
      <xdr:nvSpPr>
        <xdr:cNvPr id="685" name="テキスト ボックス 684"/>
        <xdr:cNvSpPr txBox="1"/>
      </xdr:nvSpPr>
      <xdr:spPr>
        <a:xfrm>
          <a:off x="12514794" y="1656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26391</xdr:rowOff>
    </xdr:from>
    <xdr:to>
      <xdr:col>32</xdr:col>
      <xdr:colOff>187325</xdr:colOff>
      <xdr:row>59</xdr:row>
      <xdr:rowOff>32174</xdr:rowOff>
    </xdr:to>
    <xdr:cxnSp macro="">
      <xdr:nvCxnSpPr>
        <xdr:cNvPr id="771" name="直線コネクタ 770"/>
        <xdr:cNvCxnSpPr/>
      </xdr:nvCxnSpPr>
      <xdr:spPr>
        <a:xfrm>
          <a:off x="21323300" y="10141941"/>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24440</xdr:rowOff>
    </xdr:from>
    <xdr:to>
      <xdr:col>31</xdr:col>
      <xdr:colOff>34925</xdr:colOff>
      <xdr:row>59</xdr:row>
      <xdr:rowOff>26391</xdr:rowOff>
    </xdr:to>
    <xdr:cxnSp macro="">
      <xdr:nvCxnSpPr>
        <xdr:cNvPr id="774" name="直線コネクタ 773"/>
        <xdr:cNvCxnSpPr/>
      </xdr:nvCxnSpPr>
      <xdr:spPr>
        <a:xfrm>
          <a:off x="20434300" y="10139990"/>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24440</xdr:rowOff>
    </xdr:from>
    <xdr:to>
      <xdr:col>29</xdr:col>
      <xdr:colOff>517525</xdr:colOff>
      <xdr:row>59</xdr:row>
      <xdr:rowOff>37843</xdr:rowOff>
    </xdr:to>
    <xdr:cxnSp macro="">
      <xdr:nvCxnSpPr>
        <xdr:cNvPr id="777" name="直線コネクタ 776"/>
        <xdr:cNvCxnSpPr/>
      </xdr:nvCxnSpPr>
      <xdr:spPr>
        <a:xfrm flipV="1">
          <a:off x="19545300" y="10139990"/>
          <a:ext cx="8890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35375</xdr:rowOff>
    </xdr:from>
    <xdr:to>
      <xdr:col>28</xdr:col>
      <xdr:colOff>314325</xdr:colOff>
      <xdr:row>59</xdr:row>
      <xdr:rowOff>37843</xdr:rowOff>
    </xdr:to>
    <xdr:cxnSp macro="">
      <xdr:nvCxnSpPr>
        <xdr:cNvPr id="780" name="直線コネクタ 779"/>
        <xdr:cNvCxnSpPr/>
      </xdr:nvCxnSpPr>
      <xdr:spPr>
        <a:xfrm>
          <a:off x="18656300" y="10150925"/>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152824</xdr:rowOff>
    </xdr:from>
    <xdr:to>
      <xdr:col>32</xdr:col>
      <xdr:colOff>238125</xdr:colOff>
      <xdr:row>59</xdr:row>
      <xdr:rowOff>82974</xdr:rowOff>
    </xdr:to>
    <xdr:sp macro="" textlink="">
      <xdr:nvSpPr>
        <xdr:cNvPr id="790" name="円/楕円 789"/>
        <xdr:cNvSpPr/>
      </xdr:nvSpPr>
      <xdr:spPr>
        <a:xfrm>
          <a:off x="22110700" y="1009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147041</xdr:rowOff>
    </xdr:from>
    <xdr:to>
      <xdr:col>31</xdr:col>
      <xdr:colOff>85725</xdr:colOff>
      <xdr:row>59</xdr:row>
      <xdr:rowOff>77191</xdr:rowOff>
    </xdr:to>
    <xdr:sp macro="" textlink="">
      <xdr:nvSpPr>
        <xdr:cNvPr id="792" name="円/楕円 791"/>
        <xdr:cNvSpPr/>
      </xdr:nvSpPr>
      <xdr:spPr>
        <a:xfrm>
          <a:off x="21272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68318</xdr:rowOff>
    </xdr:from>
    <xdr:ext cx="469744" cy="259045"/>
    <xdr:sp macro="" textlink="">
      <xdr:nvSpPr>
        <xdr:cNvPr id="793" name="テキスト ボックス 792"/>
        <xdr:cNvSpPr txBox="1"/>
      </xdr:nvSpPr>
      <xdr:spPr>
        <a:xfrm>
          <a:off x="21088427" y="101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145090</xdr:rowOff>
    </xdr:from>
    <xdr:to>
      <xdr:col>29</xdr:col>
      <xdr:colOff>568325</xdr:colOff>
      <xdr:row>59</xdr:row>
      <xdr:rowOff>75240</xdr:rowOff>
    </xdr:to>
    <xdr:sp macro="" textlink="">
      <xdr:nvSpPr>
        <xdr:cNvPr id="794" name="円/楕円 793"/>
        <xdr:cNvSpPr/>
      </xdr:nvSpPr>
      <xdr:spPr>
        <a:xfrm>
          <a:off x="20383500" y="100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66367</xdr:rowOff>
    </xdr:from>
    <xdr:ext cx="469744" cy="259045"/>
    <xdr:sp macro="" textlink="">
      <xdr:nvSpPr>
        <xdr:cNvPr id="795" name="テキスト ボックス 794"/>
        <xdr:cNvSpPr txBox="1"/>
      </xdr:nvSpPr>
      <xdr:spPr>
        <a:xfrm>
          <a:off x="20199427" y="101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158493</xdr:rowOff>
    </xdr:from>
    <xdr:to>
      <xdr:col>28</xdr:col>
      <xdr:colOff>365125</xdr:colOff>
      <xdr:row>59</xdr:row>
      <xdr:rowOff>88643</xdr:rowOff>
    </xdr:to>
    <xdr:sp macro="" textlink="">
      <xdr:nvSpPr>
        <xdr:cNvPr id="796" name="円/楕円 795"/>
        <xdr:cNvSpPr/>
      </xdr:nvSpPr>
      <xdr:spPr>
        <a:xfrm>
          <a:off x="19494500" y="101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79770</xdr:rowOff>
    </xdr:from>
    <xdr:ext cx="378565" cy="259045"/>
    <xdr:sp macro="" textlink="">
      <xdr:nvSpPr>
        <xdr:cNvPr id="797" name="テキスト ボックス 796"/>
        <xdr:cNvSpPr txBox="1"/>
      </xdr:nvSpPr>
      <xdr:spPr>
        <a:xfrm>
          <a:off x="19356017" y="1019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156025</xdr:rowOff>
    </xdr:from>
    <xdr:to>
      <xdr:col>27</xdr:col>
      <xdr:colOff>161925</xdr:colOff>
      <xdr:row>59</xdr:row>
      <xdr:rowOff>86175</xdr:rowOff>
    </xdr:to>
    <xdr:sp macro="" textlink="">
      <xdr:nvSpPr>
        <xdr:cNvPr id="798" name="円/楕円 797"/>
        <xdr:cNvSpPr/>
      </xdr:nvSpPr>
      <xdr:spPr>
        <a:xfrm>
          <a:off x="18605500" y="101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77302</xdr:rowOff>
    </xdr:from>
    <xdr:ext cx="469744" cy="259045"/>
    <xdr:sp macro="" textlink="">
      <xdr:nvSpPr>
        <xdr:cNvPr id="799" name="テキスト ボックス 798"/>
        <xdr:cNvSpPr txBox="1"/>
      </xdr:nvSpPr>
      <xdr:spPr>
        <a:xfrm>
          <a:off x="18421427" y="101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96918</xdr:rowOff>
    </xdr:from>
    <xdr:to>
      <xdr:col>32</xdr:col>
      <xdr:colOff>187325</xdr:colOff>
      <xdr:row>76</xdr:row>
      <xdr:rowOff>134336</xdr:rowOff>
    </xdr:to>
    <xdr:cxnSp macro="">
      <xdr:nvCxnSpPr>
        <xdr:cNvPr id="828" name="直線コネクタ 827"/>
        <xdr:cNvCxnSpPr/>
      </xdr:nvCxnSpPr>
      <xdr:spPr>
        <a:xfrm flipV="1">
          <a:off x="21323300" y="13127118"/>
          <a:ext cx="8382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134336</xdr:rowOff>
    </xdr:from>
    <xdr:to>
      <xdr:col>31</xdr:col>
      <xdr:colOff>34925</xdr:colOff>
      <xdr:row>77</xdr:row>
      <xdr:rowOff>13946</xdr:rowOff>
    </xdr:to>
    <xdr:cxnSp macro="">
      <xdr:nvCxnSpPr>
        <xdr:cNvPr id="831" name="直線コネクタ 830"/>
        <xdr:cNvCxnSpPr/>
      </xdr:nvCxnSpPr>
      <xdr:spPr>
        <a:xfrm flipV="1">
          <a:off x="20434300" y="13164536"/>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99985</xdr:rowOff>
    </xdr:from>
    <xdr:to>
      <xdr:col>29</xdr:col>
      <xdr:colOff>517525</xdr:colOff>
      <xdr:row>77</xdr:row>
      <xdr:rowOff>13946</xdr:rowOff>
    </xdr:to>
    <xdr:cxnSp macro="">
      <xdr:nvCxnSpPr>
        <xdr:cNvPr id="834" name="直線コネクタ 833"/>
        <xdr:cNvCxnSpPr/>
      </xdr:nvCxnSpPr>
      <xdr:spPr>
        <a:xfrm>
          <a:off x="19545300" y="13130185"/>
          <a:ext cx="889000" cy="8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99985</xdr:rowOff>
    </xdr:from>
    <xdr:to>
      <xdr:col>28</xdr:col>
      <xdr:colOff>314325</xdr:colOff>
      <xdr:row>76</xdr:row>
      <xdr:rowOff>145994</xdr:rowOff>
    </xdr:to>
    <xdr:cxnSp macro="">
      <xdr:nvCxnSpPr>
        <xdr:cNvPr id="837" name="直線コネクタ 836"/>
        <xdr:cNvCxnSpPr/>
      </xdr:nvCxnSpPr>
      <xdr:spPr>
        <a:xfrm flipV="1">
          <a:off x="18656300" y="13130185"/>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46118</xdr:rowOff>
    </xdr:from>
    <xdr:to>
      <xdr:col>32</xdr:col>
      <xdr:colOff>238125</xdr:colOff>
      <xdr:row>76</xdr:row>
      <xdr:rowOff>147718</xdr:rowOff>
    </xdr:to>
    <xdr:sp macro="" textlink="">
      <xdr:nvSpPr>
        <xdr:cNvPr id="847" name="円/楕円 846"/>
        <xdr:cNvSpPr/>
      </xdr:nvSpPr>
      <xdr:spPr>
        <a:xfrm>
          <a:off x="22110700" y="13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68994</xdr:rowOff>
    </xdr:from>
    <xdr:ext cx="599010" cy="259045"/>
    <xdr:sp macro="" textlink="">
      <xdr:nvSpPr>
        <xdr:cNvPr id="848" name="繰出金該当値テキスト"/>
        <xdr:cNvSpPr txBox="1"/>
      </xdr:nvSpPr>
      <xdr:spPr>
        <a:xfrm>
          <a:off x="22212300" y="1292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83536</xdr:rowOff>
    </xdr:from>
    <xdr:to>
      <xdr:col>31</xdr:col>
      <xdr:colOff>85725</xdr:colOff>
      <xdr:row>77</xdr:row>
      <xdr:rowOff>13686</xdr:rowOff>
    </xdr:to>
    <xdr:sp macro="" textlink="">
      <xdr:nvSpPr>
        <xdr:cNvPr id="849" name="円/楕円 848"/>
        <xdr:cNvSpPr/>
      </xdr:nvSpPr>
      <xdr:spPr>
        <a:xfrm>
          <a:off x="21272500" y="131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30212</xdr:rowOff>
    </xdr:from>
    <xdr:ext cx="599010" cy="259045"/>
    <xdr:sp macro="" textlink="">
      <xdr:nvSpPr>
        <xdr:cNvPr id="850" name="テキスト ボックス 849"/>
        <xdr:cNvSpPr txBox="1"/>
      </xdr:nvSpPr>
      <xdr:spPr>
        <a:xfrm>
          <a:off x="21023794" y="128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134596</xdr:rowOff>
    </xdr:from>
    <xdr:to>
      <xdr:col>29</xdr:col>
      <xdr:colOff>568325</xdr:colOff>
      <xdr:row>77</xdr:row>
      <xdr:rowOff>64746</xdr:rowOff>
    </xdr:to>
    <xdr:sp macro="" textlink="">
      <xdr:nvSpPr>
        <xdr:cNvPr id="851" name="円/楕円 850"/>
        <xdr:cNvSpPr/>
      </xdr:nvSpPr>
      <xdr:spPr>
        <a:xfrm>
          <a:off x="20383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55873</xdr:rowOff>
    </xdr:from>
    <xdr:ext cx="534377" cy="259045"/>
    <xdr:sp macro="" textlink="">
      <xdr:nvSpPr>
        <xdr:cNvPr id="852" name="テキスト ボックス 851"/>
        <xdr:cNvSpPr txBox="1"/>
      </xdr:nvSpPr>
      <xdr:spPr>
        <a:xfrm>
          <a:off x="20167111" y="13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49185</xdr:rowOff>
    </xdr:from>
    <xdr:to>
      <xdr:col>28</xdr:col>
      <xdr:colOff>365125</xdr:colOff>
      <xdr:row>76</xdr:row>
      <xdr:rowOff>150785</xdr:rowOff>
    </xdr:to>
    <xdr:sp macro="" textlink="">
      <xdr:nvSpPr>
        <xdr:cNvPr id="853" name="円/楕円 852"/>
        <xdr:cNvSpPr/>
      </xdr:nvSpPr>
      <xdr:spPr>
        <a:xfrm>
          <a:off x="19494500" y="130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167312</xdr:rowOff>
    </xdr:from>
    <xdr:ext cx="599010" cy="259045"/>
    <xdr:sp macro="" textlink="">
      <xdr:nvSpPr>
        <xdr:cNvPr id="854" name="テキスト ボックス 853"/>
        <xdr:cNvSpPr txBox="1"/>
      </xdr:nvSpPr>
      <xdr:spPr>
        <a:xfrm>
          <a:off x="19245794" y="1285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95194</xdr:rowOff>
    </xdr:from>
    <xdr:to>
      <xdr:col>27</xdr:col>
      <xdr:colOff>161925</xdr:colOff>
      <xdr:row>77</xdr:row>
      <xdr:rowOff>25344</xdr:rowOff>
    </xdr:to>
    <xdr:sp macro="" textlink="">
      <xdr:nvSpPr>
        <xdr:cNvPr id="855" name="円/楕円 854"/>
        <xdr:cNvSpPr/>
      </xdr:nvSpPr>
      <xdr:spPr>
        <a:xfrm>
          <a:off x="18605500" y="131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41871</xdr:rowOff>
    </xdr:from>
    <xdr:ext cx="599010" cy="259045"/>
    <xdr:sp macro="" textlink="">
      <xdr:nvSpPr>
        <xdr:cNvPr id="856" name="テキスト ボックス 855"/>
        <xdr:cNvSpPr txBox="1"/>
      </xdr:nvSpPr>
      <xdr:spPr>
        <a:xfrm>
          <a:off x="18356794" y="1290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行政区域が南北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ｋｍという広範囲であるため、人件費や物件費等の経常経費が高くなっている。また、診療施設の老朽加により特養施設と診療所の整備を実施し、町民サービス向上に向けた取組を行ったことにより類似団体との値を大幅に上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
1,562
767.04
4,831,588
4,748,438
66,378
2,596,430
4,492,669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7700</xdr:rowOff>
    </xdr:from>
    <xdr:to>
      <xdr:col>6</xdr:col>
      <xdr:colOff>511175</xdr:colOff>
      <xdr:row>36</xdr:row>
      <xdr:rowOff>91400</xdr:rowOff>
    </xdr:to>
    <xdr:cxnSp macro="">
      <xdr:nvCxnSpPr>
        <xdr:cNvPr id="62" name="直線コネクタ 61"/>
        <xdr:cNvCxnSpPr/>
      </xdr:nvCxnSpPr>
      <xdr:spPr>
        <a:xfrm flipV="1">
          <a:off x="3797300" y="6179900"/>
          <a:ext cx="8382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84199</xdr:rowOff>
    </xdr:from>
    <xdr:to>
      <xdr:col>5</xdr:col>
      <xdr:colOff>358775</xdr:colOff>
      <xdr:row>36</xdr:row>
      <xdr:rowOff>91400</xdr:rowOff>
    </xdr:to>
    <xdr:cxnSp macro="">
      <xdr:nvCxnSpPr>
        <xdr:cNvPr id="65" name="直線コネクタ 64"/>
        <xdr:cNvCxnSpPr/>
      </xdr:nvCxnSpPr>
      <xdr:spPr>
        <a:xfrm>
          <a:off x="2908300" y="625639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84199</xdr:rowOff>
    </xdr:from>
    <xdr:to>
      <xdr:col>4</xdr:col>
      <xdr:colOff>155575</xdr:colOff>
      <xdr:row>36</xdr:row>
      <xdr:rowOff>100462</xdr:rowOff>
    </xdr:to>
    <xdr:cxnSp macro="">
      <xdr:nvCxnSpPr>
        <xdr:cNvPr id="68" name="直線コネクタ 67"/>
        <xdr:cNvCxnSpPr/>
      </xdr:nvCxnSpPr>
      <xdr:spPr>
        <a:xfrm flipV="1">
          <a:off x="2019300" y="6256399"/>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20959</xdr:rowOff>
    </xdr:from>
    <xdr:to>
      <xdr:col>2</xdr:col>
      <xdr:colOff>638175</xdr:colOff>
      <xdr:row>36</xdr:row>
      <xdr:rowOff>100462</xdr:rowOff>
    </xdr:to>
    <xdr:cxnSp macro="">
      <xdr:nvCxnSpPr>
        <xdr:cNvPr id="71" name="直線コネクタ 70"/>
        <xdr:cNvCxnSpPr/>
      </xdr:nvCxnSpPr>
      <xdr:spPr>
        <a:xfrm>
          <a:off x="1130300" y="6193159"/>
          <a:ext cx="889000" cy="7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128350</xdr:rowOff>
    </xdr:from>
    <xdr:to>
      <xdr:col>6</xdr:col>
      <xdr:colOff>561975</xdr:colOff>
      <xdr:row>36</xdr:row>
      <xdr:rowOff>58500</xdr:rowOff>
    </xdr:to>
    <xdr:sp macro="" textlink="">
      <xdr:nvSpPr>
        <xdr:cNvPr id="81" name="円/楕円 80"/>
        <xdr:cNvSpPr/>
      </xdr:nvSpPr>
      <xdr:spPr>
        <a:xfrm>
          <a:off x="4584700" y="61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151227</xdr:rowOff>
    </xdr:from>
    <xdr:ext cx="534377" cy="259045"/>
    <xdr:sp macro="" textlink="">
      <xdr:nvSpPr>
        <xdr:cNvPr id="82" name="議会費該当値テキスト"/>
        <xdr:cNvSpPr txBox="1"/>
      </xdr:nvSpPr>
      <xdr:spPr>
        <a:xfrm>
          <a:off x="4686300" y="59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40600</xdr:rowOff>
    </xdr:from>
    <xdr:to>
      <xdr:col>5</xdr:col>
      <xdr:colOff>409575</xdr:colOff>
      <xdr:row>36</xdr:row>
      <xdr:rowOff>142200</xdr:rowOff>
    </xdr:to>
    <xdr:sp macro="" textlink="">
      <xdr:nvSpPr>
        <xdr:cNvPr id="83" name="円/楕円 82"/>
        <xdr:cNvSpPr/>
      </xdr:nvSpPr>
      <xdr:spPr>
        <a:xfrm>
          <a:off x="3746500" y="62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158727</xdr:rowOff>
    </xdr:from>
    <xdr:ext cx="534377" cy="259045"/>
    <xdr:sp macro="" textlink="">
      <xdr:nvSpPr>
        <xdr:cNvPr id="84" name="テキスト ボックス 83"/>
        <xdr:cNvSpPr txBox="1"/>
      </xdr:nvSpPr>
      <xdr:spPr>
        <a:xfrm>
          <a:off x="3530111" y="59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33399</xdr:rowOff>
    </xdr:from>
    <xdr:to>
      <xdr:col>4</xdr:col>
      <xdr:colOff>206375</xdr:colOff>
      <xdr:row>36</xdr:row>
      <xdr:rowOff>134999</xdr:rowOff>
    </xdr:to>
    <xdr:sp macro="" textlink="">
      <xdr:nvSpPr>
        <xdr:cNvPr id="85" name="円/楕円 84"/>
        <xdr:cNvSpPr/>
      </xdr:nvSpPr>
      <xdr:spPr>
        <a:xfrm>
          <a:off x="2857500" y="62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151526</xdr:rowOff>
    </xdr:from>
    <xdr:ext cx="534377" cy="259045"/>
    <xdr:sp macro="" textlink="">
      <xdr:nvSpPr>
        <xdr:cNvPr id="86" name="テキスト ボックス 85"/>
        <xdr:cNvSpPr txBox="1"/>
      </xdr:nvSpPr>
      <xdr:spPr>
        <a:xfrm>
          <a:off x="2641111" y="598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49662</xdr:rowOff>
    </xdr:from>
    <xdr:to>
      <xdr:col>3</xdr:col>
      <xdr:colOff>3175</xdr:colOff>
      <xdr:row>36</xdr:row>
      <xdr:rowOff>151262</xdr:rowOff>
    </xdr:to>
    <xdr:sp macro="" textlink="">
      <xdr:nvSpPr>
        <xdr:cNvPr id="87" name="円/楕円 86"/>
        <xdr:cNvSpPr/>
      </xdr:nvSpPr>
      <xdr:spPr>
        <a:xfrm>
          <a:off x="1968500" y="62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167789</xdr:rowOff>
    </xdr:from>
    <xdr:ext cx="534377" cy="259045"/>
    <xdr:sp macro="" textlink="">
      <xdr:nvSpPr>
        <xdr:cNvPr id="88" name="テキスト ボックス 87"/>
        <xdr:cNvSpPr txBox="1"/>
      </xdr:nvSpPr>
      <xdr:spPr>
        <a:xfrm>
          <a:off x="1752111" y="59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141609</xdr:rowOff>
    </xdr:from>
    <xdr:to>
      <xdr:col>1</xdr:col>
      <xdr:colOff>485775</xdr:colOff>
      <xdr:row>36</xdr:row>
      <xdr:rowOff>71759</xdr:rowOff>
    </xdr:to>
    <xdr:sp macro="" textlink="">
      <xdr:nvSpPr>
        <xdr:cNvPr id="89" name="円/楕円 88"/>
        <xdr:cNvSpPr/>
      </xdr:nvSpPr>
      <xdr:spPr>
        <a:xfrm>
          <a:off x="1079500" y="61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88286</xdr:rowOff>
    </xdr:from>
    <xdr:ext cx="534377" cy="259045"/>
    <xdr:sp macro="" textlink="">
      <xdr:nvSpPr>
        <xdr:cNvPr id="90" name="テキスト ボックス 89"/>
        <xdr:cNvSpPr txBox="1"/>
      </xdr:nvSpPr>
      <xdr:spPr>
        <a:xfrm>
          <a:off x="863111" y="59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66925</xdr:rowOff>
    </xdr:from>
    <xdr:to>
      <xdr:col>6</xdr:col>
      <xdr:colOff>511175</xdr:colOff>
      <xdr:row>56</xdr:row>
      <xdr:rowOff>168918</xdr:rowOff>
    </xdr:to>
    <xdr:cxnSp macro="">
      <xdr:nvCxnSpPr>
        <xdr:cNvPr id="121" name="直線コネクタ 120"/>
        <xdr:cNvCxnSpPr/>
      </xdr:nvCxnSpPr>
      <xdr:spPr>
        <a:xfrm flipV="1">
          <a:off x="3797300" y="9668125"/>
          <a:ext cx="838200" cy="10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131219</xdr:rowOff>
    </xdr:from>
    <xdr:to>
      <xdr:col>5</xdr:col>
      <xdr:colOff>358775</xdr:colOff>
      <xdr:row>56</xdr:row>
      <xdr:rowOff>168918</xdr:rowOff>
    </xdr:to>
    <xdr:cxnSp macro="">
      <xdr:nvCxnSpPr>
        <xdr:cNvPr id="124" name="直線コネクタ 123"/>
        <xdr:cNvCxnSpPr/>
      </xdr:nvCxnSpPr>
      <xdr:spPr>
        <a:xfrm>
          <a:off x="2908300" y="9732419"/>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131219</xdr:rowOff>
    </xdr:from>
    <xdr:to>
      <xdr:col>4</xdr:col>
      <xdr:colOff>155575</xdr:colOff>
      <xdr:row>56</xdr:row>
      <xdr:rowOff>148844</xdr:rowOff>
    </xdr:to>
    <xdr:cxnSp macro="">
      <xdr:nvCxnSpPr>
        <xdr:cNvPr id="127" name="直線コネクタ 126"/>
        <xdr:cNvCxnSpPr/>
      </xdr:nvCxnSpPr>
      <xdr:spPr>
        <a:xfrm flipV="1">
          <a:off x="2019300" y="9732419"/>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148844</xdr:rowOff>
    </xdr:from>
    <xdr:to>
      <xdr:col>2</xdr:col>
      <xdr:colOff>638175</xdr:colOff>
      <xdr:row>57</xdr:row>
      <xdr:rowOff>134752</xdr:rowOff>
    </xdr:to>
    <xdr:cxnSp macro="">
      <xdr:nvCxnSpPr>
        <xdr:cNvPr id="130" name="直線コネクタ 129"/>
        <xdr:cNvCxnSpPr/>
      </xdr:nvCxnSpPr>
      <xdr:spPr>
        <a:xfrm flipV="1">
          <a:off x="1130300" y="9750044"/>
          <a:ext cx="889000" cy="1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16125</xdr:rowOff>
    </xdr:from>
    <xdr:to>
      <xdr:col>6</xdr:col>
      <xdr:colOff>561975</xdr:colOff>
      <xdr:row>56</xdr:row>
      <xdr:rowOff>117725</xdr:rowOff>
    </xdr:to>
    <xdr:sp macro="" textlink="">
      <xdr:nvSpPr>
        <xdr:cNvPr id="140" name="円/楕円 139"/>
        <xdr:cNvSpPr/>
      </xdr:nvSpPr>
      <xdr:spPr>
        <a:xfrm>
          <a:off x="4584700" y="96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39002</xdr:rowOff>
    </xdr:from>
    <xdr:ext cx="599010" cy="259045"/>
    <xdr:sp macro="" textlink="">
      <xdr:nvSpPr>
        <xdr:cNvPr id="141" name="総務費該当値テキスト"/>
        <xdr:cNvSpPr txBox="1"/>
      </xdr:nvSpPr>
      <xdr:spPr>
        <a:xfrm>
          <a:off x="4686300" y="94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118118</xdr:rowOff>
    </xdr:from>
    <xdr:to>
      <xdr:col>5</xdr:col>
      <xdr:colOff>409575</xdr:colOff>
      <xdr:row>57</xdr:row>
      <xdr:rowOff>48268</xdr:rowOff>
    </xdr:to>
    <xdr:sp macro="" textlink="">
      <xdr:nvSpPr>
        <xdr:cNvPr id="142" name="円/楕円 141"/>
        <xdr:cNvSpPr/>
      </xdr:nvSpPr>
      <xdr:spPr>
        <a:xfrm>
          <a:off x="3746500" y="9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64795</xdr:rowOff>
    </xdr:from>
    <xdr:ext cx="599010" cy="259045"/>
    <xdr:sp macro="" textlink="">
      <xdr:nvSpPr>
        <xdr:cNvPr id="143" name="テキスト ボックス 142"/>
        <xdr:cNvSpPr txBox="1"/>
      </xdr:nvSpPr>
      <xdr:spPr>
        <a:xfrm>
          <a:off x="3497794" y="949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80419</xdr:rowOff>
    </xdr:from>
    <xdr:to>
      <xdr:col>4</xdr:col>
      <xdr:colOff>206375</xdr:colOff>
      <xdr:row>57</xdr:row>
      <xdr:rowOff>10569</xdr:rowOff>
    </xdr:to>
    <xdr:sp macro="" textlink="">
      <xdr:nvSpPr>
        <xdr:cNvPr id="144" name="円/楕円 143"/>
        <xdr:cNvSpPr/>
      </xdr:nvSpPr>
      <xdr:spPr>
        <a:xfrm>
          <a:off x="2857500" y="96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27096</xdr:rowOff>
    </xdr:from>
    <xdr:ext cx="599010" cy="259045"/>
    <xdr:sp macro="" textlink="">
      <xdr:nvSpPr>
        <xdr:cNvPr id="145" name="テキスト ボックス 144"/>
        <xdr:cNvSpPr txBox="1"/>
      </xdr:nvSpPr>
      <xdr:spPr>
        <a:xfrm>
          <a:off x="2608794" y="945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98044</xdr:rowOff>
    </xdr:from>
    <xdr:to>
      <xdr:col>3</xdr:col>
      <xdr:colOff>3175</xdr:colOff>
      <xdr:row>57</xdr:row>
      <xdr:rowOff>28194</xdr:rowOff>
    </xdr:to>
    <xdr:sp macro="" textlink="">
      <xdr:nvSpPr>
        <xdr:cNvPr id="146" name="円/楕円 145"/>
        <xdr:cNvSpPr/>
      </xdr:nvSpPr>
      <xdr:spPr>
        <a:xfrm>
          <a:off x="1968500" y="96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44721</xdr:rowOff>
    </xdr:from>
    <xdr:ext cx="599010" cy="259045"/>
    <xdr:sp macro="" textlink="">
      <xdr:nvSpPr>
        <xdr:cNvPr id="147" name="テキスト ボックス 146"/>
        <xdr:cNvSpPr txBox="1"/>
      </xdr:nvSpPr>
      <xdr:spPr>
        <a:xfrm>
          <a:off x="1719794" y="947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83952</xdr:rowOff>
    </xdr:from>
    <xdr:to>
      <xdr:col>1</xdr:col>
      <xdr:colOff>485775</xdr:colOff>
      <xdr:row>58</xdr:row>
      <xdr:rowOff>14102</xdr:rowOff>
    </xdr:to>
    <xdr:sp macro="" textlink="">
      <xdr:nvSpPr>
        <xdr:cNvPr id="148" name="円/楕円 147"/>
        <xdr:cNvSpPr/>
      </xdr:nvSpPr>
      <xdr:spPr>
        <a:xfrm>
          <a:off x="1079500" y="98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30629</xdr:rowOff>
    </xdr:from>
    <xdr:ext cx="599010" cy="259045"/>
    <xdr:sp macro="" textlink="">
      <xdr:nvSpPr>
        <xdr:cNvPr id="149" name="テキスト ボックス 148"/>
        <xdr:cNvSpPr txBox="1"/>
      </xdr:nvSpPr>
      <xdr:spPr>
        <a:xfrm>
          <a:off x="830794" y="963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168912</xdr:rowOff>
    </xdr:from>
    <xdr:to>
      <xdr:col>6</xdr:col>
      <xdr:colOff>511175</xdr:colOff>
      <xdr:row>77</xdr:row>
      <xdr:rowOff>93687</xdr:rowOff>
    </xdr:to>
    <xdr:cxnSp macro="">
      <xdr:nvCxnSpPr>
        <xdr:cNvPr id="178" name="直線コネクタ 177"/>
        <xdr:cNvCxnSpPr/>
      </xdr:nvCxnSpPr>
      <xdr:spPr>
        <a:xfrm flipV="1">
          <a:off x="3797300" y="12684762"/>
          <a:ext cx="838200" cy="6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93687</xdr:rowOff>
    </xdr:from>
    <xdr:to>
      <xdr:col>5</xdr:col>
      <xdr:colOff>358775</xdr:colOff>
      <xdr:row>77</xdr:row>
      <xdr:rowOff>117205</xdr:rowOff>
    </xdr:to>
    <xdr:cxnSp macro="">
      <xdr:nvCxnSpPr>
        <xdr:cNvPr id="181" name="直線コネクタ 180"/>
        <xdr:cNvCxnSpPr/>
      </xdr:nvCxnSpPr>
      <xdr:spPr>
        <a:xfrm flipV="1">
          <a:off x="2908300" y="13295337"/>
          <a:ext cx="8890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110161</xdr:rowOff>
    </xdr:from>
    <xdr:to>
      <xdr:col>4</xdr:col>
      <xdr:colOff>155575</xdr:colOff>
      <xdr:row>77</xdr:row>
      <xdr:rowOff>117205</xdr:rowOff>
    </xdr:to>
    <xdr:cxnSp macro="">
      <xdr:nvCxnSpPr>
        <xdr:cNvPr id="184" name="直線コネクタ 183"/>
        <xdr:cNvCxnSpPr/>
      </xdr:nvCxnSpPr>
      <xdr:spPr>
        <a:xfrm>
          <a:off x="2019300" y="13311811"/>
          <a:ext cx="889000" cy="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57823</xdr:rowOff>
    </xdr:from>
    <xdr:to>
      <xdr:col>2</xdr:col>
      <xdr:colOff>638175</xdr:colOff>
      <xdr:row>77</xdr:row>
      <xdr:rowOff>110161</xdr:rowOff>
    </xdr:to>
    <xdr:cxnSp macro="">
      <xdr:nvCxnSpPr>
        <xdr:cNvPr id="187" name="直線コネクタ 186"/>
        <xdr:cNvCxnSpPr/>
      </xdr:nvCxnSpPr>
      <xdr:spPr>
        <a:xfrm>
          <a:off x="1130300" y="13259473"/>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118112</xdr:rowOff>
    </xdr:from>
    <xdr:to>
      <xdr:col>6</xdr:col>
      <xdr:colOff>561975</xdr:colOff>
      <xdr:row>74</xdr:row>
      <xdr:rowOff>48262</xdr:rowOff>
    </xdr:to>
    <xdr:sp macro="" textlink="">
      <xdr:nvSpPr>
        <xdr:cNvPr id="197" name="円/楕円 196"/>
        <xdr:cNvSpPr/>
      </xdr:nvSpPr>
      <xdr:spPr>
        <a:xfrm>
          <a:off x="4584700" y="126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140989</xdr:rowOff>
    </xdr:from>
    <xdr:ext cx="599010" cy="259045"/>
    <xdr:sp macro="" textlink="">
      <xdr:nvSpPr>
        <xdr:cNvPr id="198" name="民生費該当値テキスト"/>
        <xdr:cNvSpPr txBox="1"/>
      </xdr:nvSpPr>
      <xdr:spPr>
        <a:xfrm>
          <a:off x="4686300" y="1248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711,998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42887</xdr:rowOff>
    </xdr:from>
    <xdr:to>
      <xdr:col>5</xdr:col>
      <xdr:colOff>409575</xdr:colOff>
      <xdr:row>77</xdr:row>
      <xdr:rowOff>144487</xdr:rowOff>
    </xdr:to>
    <xdr:sp macro="" textlink="">
      <xdr:nvSpPr>
        <xdr:cNvPr id="199" name="円/楕円 198"/>
        <xdr:cNvSpPr/>
      </xdr:nvSpPr>
      <xdr:spPr>
        <a:xfrm>
          <a:off x="3746500" y="132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161014</xdr:rowOff>
    </xdr:from>
    <xdr:ext cx="599010" cy="259045"/>
    <xdr:sp macro="" textlink="">
      <xdr:nvSpPr>
        <xdr:cNvPr id="200" name="テキスト ボックス 199"/>
        <xdr:cNvSpPr txBox="1"/>
      </xdr:nvSpPr>
      <xdr:spPr>
        <a:xfrm>
          <a:off x="3497794" y="130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66405</xdr:rowOff>
    </xdr:from>
    <xdr:to>
      <xdr:col>4</xdr:col>
      <xdr:colOff>206375</xdr:colOff>
      <xdr:row>77</xdr:row>
      <xdr:rowOff>168005</xdr:rowOff>
    </xdr:to>
    <xdr:sp macro="" textlink="">
      <xdr:nvSpPr>
        <xdr:cNvPr id="201" name="円/楕円 200"/>
        <xdr:cNvSpPr/>
      </xdr:nvSpPr>
      <xdr:spPr>
        <a:xfrm>
          <a:off x="2857500" y="132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13082</xdr:rowOff>
    </xdr:from>
    <xdr:ext cx="599010" cy="259045"/>
    <xdr:sp macro="" textlink="">
      <xdr:nvSpPr>
        <xdr:cNvPr id="202" name="テキスト ボックス 201"/>
        <xdr:cNvSpPr txBox="1"/>
      </xdr:nvSpPr>
      <xdr:spPr>
        <a:xfrm>
          <a:off x="2608794" y="130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59361</xdr:rowOff>
    </xdr:from>
    <xdr:to>
      <xdr:col>3</xdr:col>
      <xdr:colOff>3175</xdr:colOff>
      <xdr:row>77</xdr:row>
      <xdr:rowOff>160961</xdr:rowOff>
    </xdr:to>
    <xdr:sp macro="" textlink="">
      <xdr:nvSpPr>
        <xdr:cNvPr id="203" name="円/楕円 202"/>
        <xdr:cNvSpPr/>
      </xdr:nvSpPr>
      <xdr:spPr>
        <a:xfrm>
          <a:off x="1968500" y="132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6038</xdr:rowOff>
    </xdr:from>
    <xdr:ext cx="599010" cy="259045"/>
    <xdr:sp macro="" textlink="">
      <xdr:nvSpPr>
        <xdr:cNvPr id="204" name="テキスト ボックス 203"/>
        <xdr:cNvSpPr txBox="1"/>
      </xdr:nvSpPr>
      <xdr:spPr>
        <a:xfrm>
          <a:off x="1719794" y="1303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7023</xdr:rowOff>
    </xdr:from>
    <xdr:to>
      <xdr:col>1</xdr:col>
      <xdr:colOff>485775</xdr:colOff>
      <xdr:row>77</xdr:row>
      <xdr:rowOff>108623</xdr:rowOff>
    </xdr:to>
    <xdr:sp macro="" textlink="">
      <xdr:nvSpPr>
        <xdr:cNvPr id="205" name="円/楕円 204"/>
        <xdr:cNvSpPr/>
      </xdr:nvSpPr>
      <xdr:spPr>
        <a:xfrm>
          <a:off x="1079500" y="132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125150</xdr:rowOff>
    </xdr:from>
    <xdr:ext cx="599010" cy="259045"/>
    <xdr:sp macro="" textlink="">
      <xdr:nvSpPr>
        <xdr:cNvPr id="206" name="テキスト ボックス 205"/>
        <xdr:cNvSpPr txBox="1"/>
      </xdr:nvSpPr>
      <xdr:spPr>
        <a:xfrm>
          <a:off x="830794" y="129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4018</xdr:rowOff>
    </xdr:from>
    <xdr:to>
      <xdr:col>6</xdr:col>
      <xdr:colOff>511175</xdr:colOff>
      <xdr:row>93</xdr:row>
      <xdr:rowOff>150116</xdr:rowOff>
    </xdr:to>
    <xdr:cxnSp macro="">
      <xdr:nvCxnSpPr>
        <xdr:cNvPr id="235" name="直線コネクタ 234"/>
        <xdr:cNvCxnSpPr/>
      </xdr:nvCxnSpPr>
      <xdr:spPr>
        <a:xfrm flipV="1">
          <a:off x="3797300" y="15434518"/>
          <a:ext cx="838200" cy="6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150116</xdr:rowOff>
    </xdr:from>
    <xdr:to>
      <xdr:col>5</xdr:col>
      <xdr:colOff>358775</xdr:colOff>
      <xdr:row>94</xdr:row>
      <xdr:rowOff>84333</xdr:rowOff>
    </xdr:to>
    <xdr:cxnSp macro="">
      <xdr:nvCxnSpPr>
        <xdr:cNvPr id="238" name="直線コネクタ 237"/>
        <xdr:cNvCxnSpPr/>
      </xdr:nvCxnSpPr>
      <xdr:spPr>
        <a:xfrm flipV="1">
          <a:off x="2908300" y="16094966"/>
          <a:ext cx="889000" cy="10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60680</xdr:rowOff>
    </xdr:from>
    <xdr:to>
      <xdr:col>4</xdr:col>
      <xdr:colOff>155575</xdr:colOff>
      <xdr:row>94</xdr:row>
      <xdr:rowOff>84333</xdr:rowOff>
    </xdr:to>
    <xdr:cxnSp macro="">
      <xdr:nvCxnSpPr>
        <xdr:cNvPr id="241" name="直線コネクタ 240"/>
        <xdr:cNvCxnSpPr/>
      </xdr:nvCxnSpPr>
      <xdr:spPr>
        <a:xfrm>
          <a:off x="2019300" y="16176980"/>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40365</xdr:rowOff>
    </xdr:from>
    <xdr:to>
      <xdr:col>2</xdr:col>
      <xdr:colOff>638175</xdr:colOff>
      <xdr:row>94</xdr:row>
      <xdr:rowOff>60680</xdr:rowOff>
    </xdr:to>
    <xdr:cxnSp macro="">
      <xdr:nvCxnSpPr>
        <xdr:cNvPr id="244" name="直線コネクタ 243"/>
        <xdr:cNvCxnSpPr/>
      </xdr:nvCxnSpPr>
      <xdr:spPr>
        <a:xfrm>
          <a:off x="1130300" y="16156665"/>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124668</xdr:rowOff>
    </xdr:from>
    <xdr:to>
      <xdr:col>6</xdr:col>
      <xdr:colOff>561975</xdr:colOff>
      <xdr:row>90</xdr:row>
      <xdr:rowOff>54818</xdr:rowOff>
    </xdr:to>
    <xdr:sp macro="" textlink="">
      <xdr:nvSpPr>
        <xdr:cNvPr id="254" name="円/楕円 253"/>
        <xdr:cNvSpPr/>
      </xdr:nvSpPr>
      <xdr:spPr>
        <a:xfrm>
          <a:off x="4584700" y="15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71812</xdr:rowOff>
    </xdr:from>
    <xdr:ext cx="599010" cy="259045"/>
    <xdr:sp macro="" textlink="">
      <xdr:nvSpPr>
        <xdr:cNvPr id="255" name="衛生費該当値テキスト"/>
        <xdr:cNvSpPr txBox="1"/>
      </xdr:nvSpPr>
      <xdr:spPr>
        <a:xfrm>
          <a:off x="4686300" y="1533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415,612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99316</xdr:rowOff>
    </xdr:from>
    <xdr:to>
      <xdr:col>5</xdr:col>
      <xdr:colOff>409575</xdr:colOff>
      <xdr:row>94</xdr:row>
      <xdr:rowOff>29466</xdr:rowOff>
    </xdr:to>
    <xdr:sp macro="" textlink="">
      <xdr:nvSpPr>
        <xdr:cNvPr id="256" name="円/楕円 255"/>
        <xdr:cNvSpPr/>
      </xdr:nvSpPr>
      <xdr:spPr>
        <a:xfrm>
          <a:off x="3746500" y="160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45993</xdr:rowOff>
    </xdr:from>
    <xdr:ext cx="599010" cy="259045"/>
    <xdr:sp macro="" textlink="">
      <xdr:nvSpPr>
        <xdr:cNvPr id="257" name="テキスト ボックス 256"/>
        <xdr:cNvSpPr txBox="1"/>
      </xdr:nvSpPr>
      <xdr:spPr>
        <a:xfrm>
          <a:off x="3497794" y="1581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242,266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33533</xdr:rowOff>
    </xdr:from>
    <xdr:to>
      <xdr:col>4</xdr:col>
      <xdr:colOff>206375</xdr:colOff>
      <xdr:row>94</xdr:row>
      <xdr:rowOff>135133</xdr:rowOff>
    </xdr:to>
    <xdr:sp macro="" textlink="">
      <xdr:nvSpPr>
        <xdr:cNvPr id="258" name="円/楕円 257"/>
        <xdr:cNvSpPr/>
      </xdr:nvSpPr>
      <xdr:spPr>
        <a:xfrm>
          <a:off x="2857500" y="161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151660</xdr:rowOff>
    </xdr:from>
    <xdr:ext cx="599010" cy="259045"/>
    <xdr:sp macro="" textlink="">
      <xdr:nvSpPr>
        <xdr:cNvPr id="259" name="テキスト ボックス 258"/>
        <xdr:cNvSpPr txBox="1"/>
      </xdr:nvSpPr>
      <xdr:spPr>
        <a:xfrm>
          <a:off x="2608794" y="1592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214,532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9880</xdr:rowOff>
    </xdr:from>
    <xdr:to>
      <xdr:col>3</xdr:col>
      <xdr:colOff>3175</xdr:colOff>
      <xdr:row>94</xdr:row>
      <xdr:rowOff>111480</xdr:rowOff>
    </xdr:to>
    <xdr:sp macro="" textlink="">
      <xdr:nvSpPr>
        <xdr:cNvPr id="260" name="円/楕円 259"/>
        <xdr:cNvSpPr/>
      </xdr:nvSpPr>
      <xdr:spPr>
        <a:xfrm>
          <a:off x="1968500" y="161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128007</xdr:rowOff>
    </xdr:from>
    <xdr:ext cx="599010" cy="259045"/>
    <xdr:sp macro="" textlink="">
      <xdr:nvSpPr>
        <xdr:cNvPr id="261" name="テキスト ボックス 260"/>
        <xdr:cNvSpPr txBox="1"/>
      </xdr:nvSpPr>
      <xdr:spPr>
        <a:xfrm>
          <a:off x="1719794" y="1590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220,740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161015</xdr:rowOff>
    </xdr:from>
    <xdr:to>
      <xdr:col>1</xdr:col>
      <xdr:colOff>485775</xdr:colOff>
      <xdr:row>94</xdr:row>
      <xdr:rowOff>91165</xdr:rowOff>
    </xdr:to>
    <xdr:sp macro="" textlink="">
      <xdr:nvSpPr>
        <xdr:cNvPr id="262" name="円/楕円 261"/>
        <xdr:cNvSpPr/>
      </xdr:nvSpPr>
      <xdr:spPr>
        <a:xfrm>
          <a:off x="1079500" y="161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107692</xdr:rowOff>
    </xdr:from>
    <xdr:ext cx="599010" cy="259045"/>
    <xdr:sp macro="" textlink="">
      <xdr:nvSpPr>
        <xdr:cNvPr id="263" name="テキスト ボックス 262"/>
        <xdr:cNvSpPr txBox="1"/>
      </xdr:nvSpPr>
      <xdr:spPr>
        <a:xfrm>
          <a:off x="830794" y="1588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97017</xdr:rowOff>
    </xdr:from>
    <xdr:to>
      <xdr:col>15</xdr:col>
      <xdr:colOff>180975</xdr:colOff>
      <xdr:row>39</xdr:row>
      <xdr:rowOff>97279</xdr:rowOff>
    </xdr:to>
    <xdr:cxnSp macro="">
      <xdr:nvCxnSpPr>
        <xdr:cNvPr id="294" name="直線コネクタ 293"/>
        <xdr:cNvCxnSpPr/>
      </xdr:nvCxnSpPr>
      <xdr:spPr>
        <a:xfrm>
          <a:off x="9639300" y="6783567"/>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73243</xdr:rowOff>
    </xdr:from>
    <xdr:to>
      <xdr:col>14</xdr:col>
      <xdr:colOff>28575</xdr:colOff>
      <xdr:row>39</xdr:row>
      <xdr:rowOff>97017</xdr:rowOff>
    </xdr:to>
    <xdr:cxnSp macro="">
      <xdr:nvCxnSpPr>
        <xdr:cNvPr id="297" name="直線コネクタ 296"/>
        <xdr:cNvCxnSpPr/>
      </xdr:nvCxnSpPr>
      <xdr:spPr>
        <a:xfrm>
          <a:off x="8750300" y="675979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23604</xdr:rowOff>
    </xdr:from>
    <xdr:to>
      <xdr:col>12</xdr:col>
      <xdr:colOff>511175</xdr:colOff>
      <xdr:row>39</xdr:row>
      <xdr:rowOff>73243</xdr:rowOff>
    </xdr:to>
    <xdr:cxnSp macro="">
      <xdr:nvCxnSpPr>
        <xdr:cNvPr id="300" name="直線コネクタ 299"/>
        <xdr:cNvCxnSpPr/>
      </xdr:nvCxnSpPr>
      <xdr:spPr>
        <a:xfrm>
          <a:off x="7861300" y="671015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164633</xdr:rowOff>
    </xdr:from>
    <xdr:to>
      <xdr:col>11</xdr:col>
      <xdr:colOff>307975</xdr:colOff>
      <xdr:row>39</xdr:row>
      <xdr:rowOff>23604</xdr:rowOff>
    </xdr:to>
    <xdr:cxnSp macro="">
      <xdr:nvCxnSpPr>
        <xdr:cNvPr id="303" name="直線コネクタ 302"/>
        <xdr:cNvCxnSpPr/>
      </xdr:nvCxnSpPr>
      <xdr:spPr>
        <a:xfrm>
          <a:off x="6972300" y="6679733"/>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46479</xdr:rowOff>
    </xdr:from>
    <xdr:to>
      <xdr:col>15</xdr:col>
      <xdr:colOff>231775</xdr:colOff>
      <xdr:row>39</xdr:row>
      <xdr:rowOff>148079</xdr:rowOff>
    </xdr:to>
    <xdr:sp macro="" textlink="">
      <xdr:nvSpPr>
        <xdr:cNvPr id="313" name="円/楕円 312"/>
        <xdr:cNvSpPr/>
      </xdr:nvSpPr>
      <xdr:spPr>
        <a:xfrm>
          <a:off x="104267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13932" cy="259045"/>
    <xdr:sp macro="" textlink="">
      <xdr:nvSpPr>
        <xdr:cNvPr id="314" name="労働費該当値テキスト"/>
        <xdr:cNvSpPr txBox="1"/>
      </xdr:nvSpPr>
      <xdr:spPr>
        <a:xfrm>
          <a:off x="10528300" y="6696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46217</xdr:rowOff>
    </xdr:from>
    <xdr:to>
      <xdr:col>14</xdr:col>
      <xdr:colOff>79375</xdr:colOff>
      <xdr:row>39</xdr:row>
      <xdr:rowOff>147817</xdr:rowOff>
    </xdr:to>
    <xdr:sp macro="" textlink="">
      <xdr:nvSpPr>
        <xdr:cNvPr id="315" name="円/楕円 314"/>
        <xdr:cNvSpPr/>
      </xdr:nvSpPr>
      <xdr:spPr>
        <a:xfrm>
          <a:off x="9588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138944</xdr:rowOff>
    </xdr:from>
    <xdr:ext cx="378565" cy="259045"/>
    <xdr:sp macro="" textlink="">
      <xdr:nvSpPr>
        <xdr:cNvPr id="316" name="テキスト ボックス 315"/>
        <xdr:cNvSpPr txBox="1"/>
      </xdr:nvSpPr>
      <xdr:spPr>
        <a:xfrm>
          <a:off x="9450017" y="682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22443</xdr:rowOff>
    </xdr:from>
    <xdr:to>
      <xdr:col>12</xdr:col>
      <xdr:colOff>561975</xdr:colOff>
      <xdr:row>39</xdr:row>
      <xdr:rowOff>124043</xdr:rowOff>
    </xdr:to>
    <xdr:sp macro="" textlink="">
      <xdr:nvSpPr>
        <xdr:cNvPr id="317" name="円/楕円 316"/>
        <xdr:cNvSpPr/>
      </xdr:nvSpPr>
      <xdr:spPr>
        <a:xfrm>
          <a:off x="8699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115170</xdr:rowOff>
    </xdr:from>
    <xdr:ext cx="469744" cy="259045"/>
    <xdr:sp macro="" textlink="">
      <xdr:nvSpPr>
        <xdr:cNvPr id="318" name="テキスト ボックス 317"/>
        <xdr:cNvSpPr txBox="1"/>
      </xdr:nvSpPr>
      <xdr:spPr>
        <a:xfrm>
          <a:off x="8515427" y="680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144254</xdr:rowOff>
    </xdr:from>
    <xdr:to>
      <xdr:col>11</xdr:col>
      <xdr:colOff>358775</xdr:colOff>
      <xdr:row>39</xdr:row>
      <xdr:rowOff>74404</xdr:rowOff>
    </xdr:to>
    <xdr:sp macro="" textlink="">
      <xdr:nvSpPr>
        <xdr:cNvPr id="319" name="円/楕円 318"/>
        <xdr:cNvSpPr/>
      </xdr:nvSpPr>
      <xdr:spPr>
        <a:xfrm>
          <a:off x="7810500" y="66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90931</xdr:rowOff>
    </xdr:from>
    <xdr:ext cx="469744" cy="259045"/>
    <xdr:sp macro="" textlink="">
      <xdr:nvSpPr>
        <xdr:cNvPr id="320" name="テキスト ボックス 319"/>
        <xdr:cNvSpPr txBox="1"/>
      </xdr:nvSpPr>
      <xdr:spPr>
        <a:xfrm>
          <a:off x="7626427" y="64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113833</xdr:rowOff>
    </xdr:from>
    <xdr:to>
      <xdr:col>10</xdr:col>
      <xdr:colOff>155575</xdr:colOff>
      <xdr:row>39</xdr:row>
      <xdr:rowOff>43983</xdr:rowOff>
    </xdr:to>
    <xdr:sp macro="" textlink="">
      <xdr:nvSpPr>
        <xdr:cNvPr id="321" name="円/楕円 320"/>
        <xdr:cNvSpPr/>
      </xdr:nvSpPr>
      <xdr:spPr>
        <a:xfrm>
          <a:off x="6921500" y="662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35110</xdr:rowOff>
    </xdr:from>
    <xdr:ext cx="469744" cy="259045"/>
    <xdr:sp macro="" textlink="">
      <xdr:nvSpPr>
        <xdr:cNvPr id="322" name="テキスト ボックス 321"/>
        <xdr:cNvSpPr txBox="1"/>
      </xdr:nvSpPr>
      <xdr:spPr>
        <a:xfrm>
          <a:off x="6737427" y="672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21096</xdr:rowOff>
    </xdr:from>
    <xdr:to>
      <xdr:col>15</xdr:col>
      <xdr:colOff>180975</xdr:colOff>
      <xdr:row>57</xdr:row>
      <xdr:rowOff>133124</xdr:rowOff>
    </xdr:to>
    <xdr:cxnSp macro="">
      <xdr:nvCxnSpPr>
        <xdr:cNvPr id="353" name="直線コネクタ 352"/>
        <xdr:cNvCxnSpPr/>
      </xdr:nvCxnSpPr>
      <xdr:spPr>
        <a:xfrm>
          <a:off x="9639300" y="9622296"/>
          <a:ext cx="838200" cy="28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21096</xdr:rowOff>
    </xdr:from>
    <xdr:to>
      <xdr:col>14</xdr:col>
      <xdr:colOff>28575</xdr:colOff>
      <xdr:row>56</xdr:row>
      <xdr:rowOff>135820</xdr:rowOff>
    </xdr:to>
    <xdr:cxnSp macro="">
      <xdr:nvCxnSpPr>
        <xdr:cNvPr id="356" name="直線コネクタ 355"/>
        <xdr:cNvCxnSpPr/>
      </xdr:nvCxnSpPr>
      <xdr:spPr>
        <a:xfrm flipV="1">
          <a:off x="8750300" y="9622296"/>
          <a:ext cx="8890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119428</xdr:rowOff>
    </xdr:from>
    <xdr:to>
      <xdr:col>12</xdr:col>
      <xdr:colOff>511175</xdr:colOff>
      <xdr:row>56</xdr:row>
      <xdr:rowOff>135820</xdr:rowOff>
    </xdr:to>
    <xdr:cxnSp macro="">
      <xdr:nvCxnSpPr>
        <xdr:cNvPr id="359" name="直線コネクタ 358"/>
        <xdr:cNvCxnSpPr/>
      </xdr:nvCxnSpPr>
      <xdr:spPr>
        <a:xfrm>
          <a:off x="7861300" y="8863378"/>
          <a:ext cx="889000" cy="8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119428</xdr:rowOff>
    </xdr:from>
    <xdr:to>
      <xdr:col>11</xdr:col>
      <xdr:colOff>307975</xdr:colOff>
      <xdr:row>58</xdr:row>
      <xdr:rowOff>16073</xdr:rowOff>
    </xdr:to>
    <xdr:cxnSp macro="">
      <xdr:nvCxnSpPr>
        <xdr:cNvPr id="362" name="直線コネクタ 361"/>
        <xdr:cNvCxnSpPr/>
      </xdr:nvCxnSpPr>
      <xdr:spPr>
        <a:xfrm flipV="1">
          <a:off x="6972300" y="8863378"/>
          <a:ext cx="889000" cy="10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82324</xdr:rowOff>
    </xdr:from>
    <xdr:to>
      <xdr:col>15</xdr:col>
      <xdr:colOff>231775</xdr:colOff>
      <xdr:row>58</xdr:row>
      <xdr:rowOff>12474</xdr:rowOff>
    </xdr:to>
    <xdr:sp macro="" textlink="">
      <xdr:nvSpPr>
        <xdr:cNvPr id="372" name="円/楕円 371"/>
        <xdr:cNvSpPr/>
      </xdr:nvSpPr>
      <xdr:spPr>
        <a:xfrm>
          <a:off x="10426700" y="98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105201</xdr:rowOff>
    </xdr:from>
    <xdr:ext cx="599010" cy="259045"/>
    <xdr:sp macro="" textlink="">
      <xdr:nvSpPr>
        <xdr:cNvPr id="373" name="農林水産業費該当値テキスト"/>
        <xdr:cNvSpPr txBox="1"/>
      </xdr:nvSpPr>
      <xdr:spPr>
        <a:xfrm>
          <a:off x="10528300" y="970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283,541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141746</xdr:rowOff>
    </xdr:from>
    <xdr:to>
      <xdr:col>14</xdr:col>
      <xdr:colOff>79375</xdr:colOff>
      <xdr:row>56</xdr:row>
      <xdr:rowOff>71896</xdr:rowOff>
    </xdr:to>
    <xdr:sp macro="" textlink="">
      <xdr:nvSpPr>
        <xdr:cNvPr id="374" name="円/楕円 373"/>
        <xdr:cNvSpPr/>
      </xdr:nvSpPr>
      <xdr:spPr>
        <a:xfrm>
          <a:off x="9588500" y="95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88423</xdr:rowOff>
    </xdr:from>
    <xdr:ext cx="599010" cy="259045"/>
    <xdr:sp macro="" textlink="">
      <xdr:nvSpPr>
        <xdr:cNvPr id="375" name="テキスト ボックス 374"/>
        <xdr:cNvSpPr txBox="1"/>
      </xdr:nvSpPr>
      <xdr:spPr>
        <a:xfrm>
          <a:off x="9339794" y="934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85020</xdr:rowOff>
    </xdr:from>
    <xdr:to>
      <xdr:col>12</xdr:col>
      <xdr:colOff>561975</xdr:colOff>
      <xdr:row>57</xdr:row>
      <xdr:rowOff>15170</xdr:rowOff>
    </xdr:to>
    <xdr:sp macro="" textlink="">
      <xdr:nvSpPr>
        <xdr:cNvPr id="376" name="円/楕円 375"/>
        <xdr:cNvSpPr/>
      </xdr:nvSpPr>
      <xdr:spPr>
        <a:xfrm>
          <a:off x="8699500" y="96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31697</xdr:rowOff>
    </xdr:from>
    <xdr:ext cx="599010" cy="259045"/>
    <xdr:sp macro="" textlink="">
      <xdr:nvSpPr>
        <xdr:cNvPr id="377" name="テキスト ボックス 376"/>
        <xdr:cNvSpPr txBox="1"/>
      </xdr:nvSpPr>
      <xdr:spPr>
        <a:xfrm>
          <a:off x="8450794" y="946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438,564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68628</xdr:rowOff>
    </xdr:from>
    <xdr:to>
      <xdr:col>11</xdr:col>
      <xdr:colOff>358775</xdr:colOff>
      <xdr:row>51</xdr:row>
      <xdr:rowOff>170228</xdr:rowOff>
    </xdr:to>
    <xdr:sp macro="" textlink="">
      <xdr:nvSpPr>
        <xdr:cNvPr id="378" name="円/楕円 377"/>
        <xdr:cNvSpPr/>
      </xdr:nvSpPr>
      <xdr:spPr>
        <a:xfrm>
          <a:off x="7810500" y="8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50</xdr:row>
      <xdr:rowOff>15305</xdr:rowOff>
    </xdr:from>
    <xdr:ext cx="690189" cy="259045"/>
    <xdr:sp macro="" textlink="">
      <xdr:nvSpPr>
        <xdr:cNvPr id="379" name="テキスト ボックス 378"/>
        <xdr:cNvSpPr txBox="1"/>
      </xdr:nvSpPr>
      <xdr:spPr>
        <a:xfrm>
          <a:off x="7516204" y="8587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1,241,122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136723</xdr:rowOff>
    </xdr:from>
    <xdr:to>
      <xdr:col>10</xdr:col>
      <xdr:colOff>155575</xdr:colOff>
      <xdr:row>58</xdr:row>
      <xdr:rowOff>66873</xdr:rowOff>
    </xdr:to>
    <xdr:sp macro="" textlink="">
      <xdr:nvSpPr>
        <xdr:cNvPr id="380" name="円/楕円 379"/>
        <xdr:cNvSpPr/>
      </xdr:nvSpPr>
      <xdr:spPr>
        <a:xfrm>
          <a:off x="6921500" y="9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83400</xdr:rowOff>
    </xdr:from>
    <xdr:ext cx="599010" cy="259045"/>
    <xdr:sp macro="" textlink="">
      <xdr:nvSpPr>
        <xdr:cNvPr id="381" name="テキスト ボックス 380"/>
        <xdr:cNvSpPr txBox="1"/>
      </xdr:nvSpPr>
      <xdr:spPr>
        <a:xfrm>
          <a:off x="6672794" y="968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160327</xdr:rowOff>
    </xdr:from>
    <xdr:to>
      <xdr:col>15</xdr:col>
      <xdr:colOff>180975</xdr:colOff>
      <xdr:row>77</xdr:row>
      <xdr:rowOff>38312</xdr:rowOff>
    </xdr:to>
    <xdr:cxnSp macro="">
      <xdr:nvCxnSpPr>
        <xdr:cNvPr id="410" name="直線コネクタ 409"/>
        <xdr:cNvCxnSpPr/>
      </xdr:nvCxnSpPr>
      <xdr:spPr>
        <a:xfrm flipV="1">
          <a:off x="9639300" y="13190527"/>
          <a:ext cx="8382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38312</xdr:rowOff>
    </xdr:from>
    <xdr:to>
      <xdr:col>14</xdr:col>
      <xdr:colOff>28575</xdr:colOff>
      <xdr:row>77</xdr:row>
      <xdr:rowOff>45124</xdr:rowOff>
    </xdr:to>
    <xdr:cxnSp macro="">
      <xdr:nvCxnSpPr>
        <xdr:cNvPr id="413" name="直線コネクタ 412"/>
        <xdr:cNvCxnSpPr/>
      </xdr:nvCxnSpPr>
      <xdr:spPr>
        <a:xfrm flipV="1">
          <a:off x="8750300" y="13239962"/>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103581</xdr:rowOff>
    </xdr:from>
    <xdr:to>
      <xdr:col>12</xdr:col>
      <xdr:colOff>511175</xdr:colOff>
      <xdr:row>77</xdr:row>
      <xdr:rowOff>45124</xdr:rowOff>
    </xdr:to>
    <xdr:cxnSp macro="">
      <xdr:nvCxnSpPr>
        <xdr:cNvPr id="416" name="直線コネクタ 415"/>
        <xdr:cNvCxnSpPr/>
      </xdr:nvCxnSpPr>
      <xdr:spPr>
        <a:xfrm>
          <a:off x="7861300" y="13133781"/>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103581</xdr:rowOff>
    </xdr:from>
    <xdr:to>
      <xdr:col>11</xdr:col>
      <xdr:colOff>307975</xdr:colOff>
      <xdr:row>77</xdr:row>
      <xdr:rowOff>70061</xdr:rowOff>
    </xdr:to>
    <xdr:cxnSp macro="">
      <xdr:nvCxnSpPr>
        <xdr:cNvPr id="419" name="直線コネクタ 418"/>
        <xdr:cNvCxnSpPr/>
      </xdr:nvCxnSpPr>
      <xdr:spPr>
        <a:xfrm flipV="1">
          <a:off x="6972300" y="13133781"/>
          <a:ext cx="889000" cy="1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109527</xdr:rowOff>
    </xdr:from>
    <xdr:to>
      <xdr:col>15</xdr:col>
      <xdr:colOff>231775</xdr:colOff>
      <xdr:row>77</xdr:row>
      <xdr:rowOff>39677</xdr:rowOff>
    </xdr:to>
    <xdr:sp macro="" textlink="">
      <xdr:nvSpPr>
        <xdr:cNvPr id="429" name="円/楕円 428"/>
        <xdr:cNvSpPr/>
      </xdr:nvSpPr>
      <xdr:spPr>
        <a:xfrm>
          <a:off x="10426700" y="131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132404</xdr:rowOff>
    </xdr:from>
    <xdr:ext cx="599010" cy="259045"/>
    <xdr:sp macro="" textlink="">
      <xdr:nvSpPr>
        <xdr:cNvPr id="430" name="商工費該当値テキスト"/>
        <xdr:cNvSpPr txBox="1"/>
      </xdr:nvSpPr>
      <xdr:spPr>
        <a:xfrm>
          <a:off x="10528300" y="129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104,586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158962</xdr:rowOff>
    </xdr:from>
    <xdr:to>
      <xdr:col>14</xdr:col>
      <xdr:colOff>79375</xdr:colOff>
      <xdr:row>77</xdr:row>
      <xdr:rowOff>89112</xdr:rowOff>
    </xdr:to>
    <xdr:sp macro="" textlink="">
      <xdr:nvSpPr>
        <xdr:cNvPr id="431" name="円/楕円 430"/>
        <xdr:cNvSpPr/>
      </xdr:nvSpPr>
      <xdr:spPr>
        <a:xfrm>
          <a:off x="9588500" y="131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105639</xdr:rowOff>
    </xdr:from>
    <xdr:ext cx="534377" cy="259045"/>
    <xdr:sp macro="" textlink="">
      <xdr:nvSpPr>
        <xdr:cNvPr id="432" name="テキスト ボックス 431"/>
        <xdr:cNvSpPr txBox="1"/>
      </xdr:nvSpPr>
      <xdr:spPr>
        <a:xfrm>
          <a:off x="9372111" y="129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165774</xdr:rowOff>
    </xdr:from>
    <xdr:to>
      <xdr:col>12</xdr:col>
      <xdr:colOff>561975</xdr:colOff>
      <xdr:row>77</xdr:row>
      <xdr:rowOff>95924</xdr:rowOff>
    </xdr:to>
    <xdr:sp macro="" textlink="">
      <xdr:nvSpPr>
        <xdr:cNvPr id="433" name="円/楕円 432"/>
        <xdr:cNvSpPr/>
      </xdr:nvSpPr>
      <xdr:spPr>
        <a:xfrm>
          <a:off x="8699500" y="131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112451</xdr:rowOff>
    </xdr:from>
    <xdr:ext cx="534377" cy="259045"/>
    <xdr:sp macro="" textlink="">
      <xdr:nvSpPr>
        <xdr:cNvPr id="434" name="テキスト ボックス 433"/>
        <xdr:cNvSpPr txBox="1"/>
      </xdr:nvSpPr>
      <xdr:spPr>
        <a:xfrm>
          <a:off x="8483111" y="12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52781</xdr:rowOff>
    </xdr:from>
    <xdr:to>
      <xdr:col>11</xdr:col>
      <xdr:colOff>358775</xdr:colOff>
      <xdr:row>76</xdr:row>
      <xdr:rowOff>154381</xdr:rowOff>
    </xdr:to>
    <xdr:sp macro="" textlink="">
      <xdr:nvSpPr>
        <xdr:cNvPr id="435" name="円/楕円 434"/>
        <xdr:cNvSpPr/>
      </xdr:nvSpPr>
      <xdr:spPr>
        <a:xfrm>
          <a:off x="7810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170908</xdr:rowOff>
    </xdr:from>
    <xdr:ext cx="599010" cy="259045"/>
    <xdr:sp macro="" textlink="">
      <xdr:nvSpPr>
        <xdr:cNvPr id="436" name="テキスト ボックス 435"/>
        <xdr:cNvSpPr txBox="1"/>
      </xdr:nvSpPr>
      <xdr:spPr>
        <a:xfrm>
          <a:off x="7561794" y="1285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19261</xdr:rowOff>
    </xdr:from>
    <xdr:to>
      <xdr:col>10</xdr:col>
      <xdr:colOff>155575</xdr:colOff>
      <xdr:row>77</xdr:row>
      <xdr:rowOff>120861</xdr:rowOff>
    </xdr:to>
    <xdr:sp macro="" textlink="">
      <xdr:nvSpPr>
        <xdr:cNvPr id="437" name="円/楕円 436"/>
        <xdr:cNvSpPr/>
      </xdr:nvSpPr>
      <xdr:spPr>
        <a:xfrm>
          <a:off x="6921500" y="132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137388</xdr:rowOff>
    </xdr:from>
    <xdr:ext cx="534377" cy="259045"/>
    <xdr:sp macro="" textlink="">
      <xdr:nvSpPr>
        <xdr:cNvPr id="438" name="テキスト ボックス 437"/>
        <xdr:cNvSpPr txBox="1"/>
      </xdr:nvSpPr>
      <xdr:spPr>
        <a:xfrm>
          <a:off x="6705111" y="129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123065</xdr:rowOff>
    </xdr:from>
    <xdr:to>
      <xdr:col>15</xdr:col>
      <xdr:colOff>180975</xdr:colOff>
      <xdr:row>97</xdr:row>
      <xdr:rowOff>148715</xdr:rowOff>
    </xdr:to>
    <xdr:cxnSp macro="">
      <xdr:nvCxnSpPr>
        <xdr:cNvPr id="467" name="直線コネクタ 466"/>
        <xdr:cNvCxnSpPr/>
      </xdr:nvCxnSpPr>
      <xdr:spPr>
        <a:xfrm flipV="1">
          <a:off x="9639300" y="16753715"/>
          <a:ext cx="8382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148715</xdr:rowOff>
    </xdr:from>
    <xdr:to>
      <xdr:col>14</xdr:col>
      <xdr:colOff>28575</xdr:colOff>
      <xdr:row>98</xdr:row>
      <xdr:rowOff>18869</xdr:rowOff>
    </xdr:to>
    <xdr:cxnSp macro="">
      <xdr:nvCxnSpPr>
        <xdr:cNvPr id="470" name="直線コネクタ 469"/>
        <xdr:cNvCxnSpPr/>
      </xdr:nvCxnSpPr>
      <xdr:spPr>
        <a:xfrm flipV="1">
          <a:off x="8750300" y="16779365"/>
          <a:ext cx="889000" cy="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18869</xdr:rowOff>
    </xdr:from>
    <xdr:to>
      <xdr:col>12</xdr:col>
      <xdr:colOff>511175</xdr:colOff>
      <xdr:row>98</xdr:row>
      <xdr:rowOff>69568</xdr:rowOff>
    </xdr:to>
    <xdr:cxnSp macro="">
      <xdr:nvCxnSpPr>
        <xdr:cNvPr id="473" name="直線コネクタ 472"/>
        <xdr:cNvCxnSpPr/>
      </xdr:nvCxnSpPr>
      <xdr:spPr>
        <a:xfrm flipV="1">
          <a:off x="7861300" y="16820969"/>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69568</xdr:rowOff>
    </xdr:from>
    <xdr:to>
      <xdr:col>11</xdr:col>
      <xdr:colOff>307975</xdr:colOff>
      <xdr:row>98</xdr:row>
      <xdr:rowOff>81859</xdr:rowOff>
    </xdr:to>
    <xdr:cxnSp macro="">
      <xdr:nvCxnSpPr>
        <xdr:cNvPr id="476" name="直線コネクタ 475"/>
        <xdr:cNvCxnSpPr/>
      </xdr:nvCxnSpPr>
      <xdr:spPr>
        <a:xfrm flipV="1">
          <a:off x="6972300" y="16871668"/>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72265</xdr:rowOff>
    </xdr:from>
    <xdr:to>
      <xdr:col>15</xdr:col>
      <xdr:colOff>231775</xdr:colOff>
      <xdr:row>98</xdr:row>
      <xdr:rowOff>2415</xdr:rowOff>
    </xdr:to>
    <xdr:sp macro="" textlink="">
      <xdr:nvSpPr>
        <xdr:cNvPr id="486" name="円/楕円 485"/>
        <xdr:cNvSpPr/>
      </xdr:nvSpPr>
      <xdr:spPr>
        <a:xfrm>
          <a:off x="10426700" y="167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95142</xdr:rowOff>
    </xdr:from>
    <xdr:ext cx="599010" cy="259045"/>
    <xdr:sp macro="" textlink="">
      <xdr:nvSpPr>
        <xdr:cNvPr id="487" name="土木費該当値テキスト"/>
        <xdr:cNvSpPr txBox="1"/>
      </xdr:nvSpPr>
      <xdr:spPr>
        <a:xfrm>
          <a:off x="10528300" y="1655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346,830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97915</xdr:rowOff>
    </xdr:from>
    <xdr:to>
      <xdr:col>14</xdr:col>
      <xdr:colOff>79375</xdr:colOff>
      <xdr:row>98</xdr:row>
      <xdr:rowOff>28065</xdr:rowOff>
    </xdr:to>
    <xdr:sp macro="" textlink="">
      <xdr:nvSpPr>
        <xdr:cNvPr id="488" name="円/楕円 487"/>
        <xdr:cNvSpPr/>
      </xdr:nvSpPr>
      <xdr:spPr>
        <a:xfrm>
          <a:off x="9588500" y="167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44592</xdr:rowOff>
    </xdr:from>
    <xdr:ext cx="599010" cy="259045"/>
    <xdr:sp macro="" textlink="">
      <xdr:nvSpPr>
        <xdr:cNvPr id="489" name="テキスト ボックス 488"/>
        <xdr:cNvSpPr txBox="1"/>
      </xdr:nvSpPr>
      <xdr:spPr>
        <a:xfrm>
          <a:off x="9339794" y="1650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139519</xdr:rowOff>
    </xdr:from>
    <xdr:to>
      <xdr:col>12</xdr:col>
      <xdr:colOff>561975</xdr:colOff>
      <xdr:row>98</xdr:row>
      <xdr:rowOff>69669</xdr:rowOff>
    </xdr:to>
    <xdr:sp macro="" textlink="">
      <xdr:nvSpPr>
        <xdr:cNvPr id="490" name="円/楕円 489"/>
        <xdr:cNvSpPr/>
      </xdr:nvSpPr>
      <xdr:spPr>
        <a:xfrm>
          <a:off x="8699500" y="167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86196</xdr:rowOff>
    </xdr:from>
    <xdr:ext cx="599010" cy="259045"/>
    <xdr:sp macro="" textlink="">
      <xdr:nvSpPr>
        <xdr:cNvPr id="491" name="テキスト ボックス 490"/>
        <xdr:cNvSpPr txBox="1"/>
      </xdr:nvSpPr>
      <xdr:spPr>
        <a:xfrm>
          <a:off x="8450794" y="1654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18768</xdr:rowOff>
    </xdr:from>
    <xdr:to>
      <xdr:col>11</xdr:col>
      <xdr:colOff>358775</xdr:colOff>
      <xdr:row>98</xdr:row>
      <xdr:rowOff>120368</xdr:rowOff>
    </xdr:to>
    <xdr:sp macro="" textlink="">
      <xdr:nvSpPr>
        <xdr:cNvPr id="492" name="円/楕円 491"/>
        <xdr:cNvSpPr/>
      </xdr:nvSpPr>
      <xdr:spPr>
        <a:xfrm>
          <a:off x="7810500" y="168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136895</xdr:rowOff>
    </xdr:from>
    <xdr:ext cx="599010" cy="259045"/>
    <xdr:sp macro="" textlink="">
      <xdr:nvSpPr>
        <xdr:cNvPr id="493" name="テキスト ボックス 492"/>
        <xdr:cNvSpPr txBox="1"/>
      </xdr:nvSpPr>
      <xdr:spPr>
        <a:xfrm>
          <a:off x="7561794" y="1659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31059</xdr:rowOff>
    </xdr:from>
    <xdr:to>
      <xdr:col>10</xdr:col>
      <xdr:colOff>155575</xdr:colOff>
      <xdr:row>98</xdr:row>
      <xdr:rowOff>132659</xdr:rowOff>
    </xdr:to>
    <xdr:sp macro="" textlink="">
      <xdr:nvSpPr>
        <xdr:cNvPr id="494" name="円/楕円 493"/>
        <xdr:cNvSpPr/>
      </xdr:nvSpPr>
      <xdr:spPr>
        <a:xfrm>
          <a:off x="6921500" y="168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149186</xdr:rowOff>
    </xdr:from>
    <xdr:ext cx="599010" cy="259045"/>
    <xdr:sp macro="" textlink="">
      <xdr:nvSpPr>
        <xdr:cNvPr id="495" name="テキスト ボックス 494"/>
        <xdr:cNvSpPr txBox="1"/>
      </xdr:nvSpPr>
      <xdr:spPr>
        <a:xfrm>
          <a:off x="6672794" y="1660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153137</xdr:rowOff>
    </xdr:from>
    <xdr:to>
      <xdr:col>23</xdr:col>
      <xdr:colOff>517525</xdr:colOff>
      <xdr:row>37</xdr:row>
      <xdr:rowOff>103723</xdr:rowOff>
    </xdr:to>
    <xdr:cxnSp macro="">
      <xdr:nvCxnSpPr>
        <xdr:cNvPr id="522" name="直線コネクタ 521"/>
        <xdr:cNvCxnSpPr/>
      </xdr:nvCxnSpPr>
      <xdr:spPr>
        <a:xfrm>
          <a:off x="15481300" y="6325337"/>
          <a:ext cx="838200" cy="1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153137</xdr:rowOff>
    </xdr:from>
    <xdr:to>
      <xdr:col>22</xdr:col>
      <xdr:colOff>365125</xdr:colOff>
      <xdr:row>37</xdr:row>
      <xdr:rowOff>90579</xdr:rowOff>
    </xdr:to>
    <xdr:cxnSp macro="">
      <xdr:nvCxnSpPr>
        <xdr:cNvPr id="525" name="直線コネクタ 524"/>
        <xdr:cNvCxnSpPr/>
      </xdr:nvCxnSpPr>
      <xdr:spPr>
        <a:xfrm flipV="1">
          <a:off x="14592300" y="6325337"/>
          <a:ext cx="889000" cy="10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62755</xdr:rowOff>
    </xdr:from>
    <xdr:to>
      <xdr:col>21</xdr:col>
      <xdr:colOff>161925</xdr:colOff>
      <xdr:row>37</xdr:row>
      <xdr:rowOff>90579</xdr:rowOff>
    </xdr:to>
    <xdr:cxnSp macro="">
      <xdr:nvCxnSpPr>
        <xdr:cNvPr id="528" name="直線コネクタ 527"/>
        <xdr:cNvCxnSpPr/>
      </xdr:nvCxnSpPr>
      <xdr:spPr>
        <a:xfrm>
          <a:off x="13703300" y="6406405"/>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62755</xdr:rowOff>
    </xdr:from>
    <xdr:to>
      <xdr:col>19</xdr:col>
      <xdr:colOff>644525</xdr:colOff>
      <xdr:row>37</xdr:row>
      <xdr:rowOff>102767</xdr:rowOff>
    </xdr:to>
    <xdr:cxnSp macro="">
      <xdr:nvCxnSpPr>
        <xdr:cNvPr id="531" name="直線コネクタ 530"/>
        <xdr:cNvCxnSpPr/>
      </xdr:nvCxnSpPr>
      <xdr:spPr>
        <a:xfrm flipV="1">
          <a:off x="12814300" y="6406405"/>
          <a:ext cx="889000" cy="4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52923</xdr:rowOff>
    </xdr:from>
    <xdr:to>
      <xdr:col>23</xdr:col>
      <xdr:colOff>568325</xdr:colOff>
      <xdr:row>37</xdr:row>
      <xdr:rowOff>154523</xdr:rowOff>
    </xdr:to>
    <xdr:sp macro="" textlink="">
      <xdr:nvSpPr>
        <xdr:cNvPr id="541" name="円/楕円 540"/>
        <xdr:cNvSpPr/>
      </xdr:nvSpPr>
      <xdr:spPr>
        <a:xfrm>
          <a:off x="16268700" y="63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75800</xdr:rowOff>
    </xdr:from>
    <xdr:ext cx="534377" cy="259045"/>
    <xdr:sp macro="" textlink="">
      <xdr:nvSpPr>
        <xdr:cNvPr id="542" name="消防費該当値テキスト"/>
        <xdr:cNvSpPr txBox="1"/>
      </xdr:nvSpPr>
      <xdr:spPr>
        <a:xfrm>
          <a:off x="16370300" y="62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102337</xdr:rowOff>
    </xdr:from>
    <xdr:to>
      <xdr:col>22</xdr:col>
      <xdr:colOff>415925</xdr:colOff>
      <xdr:row>37</xdr:row>
      <xdr:rowOff>32487</xdr:rowOff>
    </xdr:to>
    <xdr:sp macro="" textlink="">
      <xdr:nvSpPr>
        <xdr:cNvPr id="543" name="円/楕円 542"/>
        <xdr:cNvSpPr/>
      </xdr:nvSpPr>
      <xdr:spPr>
        <a:xfrm>
          <a:off x="15430500" y="6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49014</xdr:rowOff>
    </xdr:from>
    <xdr:ext cx="599010" cy="259045"/>
    <xdr:sp macro="" textlink="">
      <xdr:nvSpPr>
        <xdr:cNvPr id="544" name="テキスト ボックス 543"/>
        <xdr:cNvSpPr txBox="1"/>
      </xdr:nvSpPr>
      <xdr:spPr>
        <a:xfrm>
          <a:off x="15181794" y="604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39779</xdr:rowOff>
    </xdr:from>
    <xdr:to>
      <xdr:col>21</xdr:col>
      <xdr:colOff>212725</xdr:colOff>
      <xdr:row>37</xdr:row>
      <xdr:rowOff>141379</xdr:rowOff>
    </xdr:to>
    <xdr:sp macro="" textlink="">
      <xdr:nvSpPr>
        <xdr:cNvPr id="545" name="円/楕円 544"/>
        <xdr:cNvSpPr/>
      </xdr:nvSpPr>
      <xdr:spPr>
        <a:xfrm>
          <a:off x="14541500" y="63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157906</xdr:rowOff>
    </xdr:from>
    <xdr:ext cx="534377" cy="259045"/>
    <xdr:sp macro="" textlink="">
      <xdr:nvSpPr>
        <xdr:cNvPr id="546" name="テキスト ボックス 545"/>
        <xdr:cNvSpPr txBox="1"/>
      </xdr:nvSpPr>
      <xdr:spPr>
        <a:xfrm>
          <a:off x="14325111" y="61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11955</xdr:rowOff>
    </xdr:from>
    <xdr:to>
      <xdr:col>20</xdr:col>
      <xdr:colOff>9525</xdr:colOff>
      <xdr:row>37</xdr:row>
      <xdr:rowOff>113555</xdr:rowOff>
    </xdr:to>
    <xdr:sp macro="" textlink="">
      <xdr:nvSpPr>
        <xdr:cNvPr id="547" name="円/楕円 546"/>
        <xdr:cNvSpPr/>
      </xdr:nvSpPr>
      <xdr:spPr>
        <a:xfrm>
          <a:off x="13652500" y="63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130082</xdr:rowOff>
    </xdr:from>
    <xdr:ext cx="599010" cy="259045"/>
    <xdr:sp macro="" textlink="">
      <xdr:nvSpPr>
        <xdr:cNvPr id="548" name="テキスト ボックス 547"/>
        <xdr:cNvSpPr txBox="1"/>
      </xdr:nvSpPr>
      <xdr:spPr>
        <a:xfrm>
          <a:off x="13403794" y="613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51967</xdr:rowOff>
    </xdr:from>
    <xdr:to>
      <xdr:col>18</xdr:col>
      <xdr:colOff>492125</xdr:colOff>
      <xdr:row>37</xdr:row>
      <xdr:rowOff>153567</xdr:rowOff>
    </xdr:to>
    <xdr:sp macro="" textlink="">
      <xdr:nvSpPr>
        <xdr:cNvPr id="549" name="円/楕円 548"/>
        <xdr:cNvSpPr/>
      </xdr:nvSpPr>
      <xdr:spPr>
        <a:xfrm>
          <a:off x="12763500" y="63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170094</xdr:rowOff>
    </xdr:from>
    <xdr:ext cx="534377" cy="259045"/>
    <xdr:sp macro="" textlink="">
      <xdr:nvSpPr>
        <xdr:cNvPr id="550" name="テキスト ボックス 549"/>
        <xdr:cNvSpPr txBox="1"/>
      </xdr:nvSpPr>
      <xdr:spPr>
        <a:xfrm>
          <a:off x="12547111" y="61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35100</xdr:rowOff>
    </xdr:from>
    <xdr:to>
      <xdr:col>23</xdr:col>
      <xdr:colOff>517525</xdr:colOff>
      <xdr:row>56</xdr:row>
      <xdr:rowOff>102307</xdr:rowOff>
    </xdr:to>
    <xdr:cxnSp macro="">
      <xdr:nvCxnSpPr>
        <xdr:cNvPr id="579" name="直線コネクタ 578"/>
        <xdr:cNvCxnSpPr/>
      </xdr:nvCxnSpPr>
      <xdr:spPr>
        <a:xfrm flipV="1">
          <a:off x="15481300" y="9636300"/>
          <a:ext cx="838200" cy="6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88583</xdr:rowOff>
    </xdr:from>
    <xdr:to>
      <xdr:col>22</xdr:col>
      <xdr:colOff>365125</xdr:colOff>
      <xdr:row>56</xdr:row>
      <xdr:rowOff>102307</xdr:rowOff>
    </xdr:to>
    <xdr:cxnSp macro="">
      <xdr:nvCxnSpPr>
        <xdr:cNvPr id="582" name="直線コネクタ 581"/>
        <xdr:cNvCxnSpPr/>
      </xdr:nvCxnSpPr>
      <xdr:spPr>
        <a:xfrm>
          <a:off x="14592300" y="9518333"/>
          <a:ext cx="889000" cy="18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88583</xdr:rowOff>
    </xdr:from>
    <xdr:to>
      <xdr:col>21</xdr:col>
      <xdr:colOff>161925</xdr:colOff>
      <xdr:row>56</xdr:row>
      <xdr:rowOff>112719</xdr:rowOff>
    </xdr:to>
    <xdr:cxnSp macro="">
      <xdr:nvCxnSpPr>
        <xdr:cNvPr id="585" name="直線コネクタ 584"/>
        <xdr:cNvCxnSpPr/>
      </xdr:nvCxnSpPr>
      <xdr:spPr>
        <a:xfrm flipV="1">
          <a:off x="13703300" y="9518333"/>
          <a:ext cx="889000" cy="19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112719</xdr:rowOff>
    </xdr:from>
    <xdr:to>
      <xdr:col>19</xdr:col>
      <xdr:colOff>644525</xdr:colOff>
      <xdr:row>56</xdr:row>
      <xdr:rowOff>123788</xdr:rowOff>
    </xdr:to>
    <xdr:cxnSp macro="">
      <xdr:nvCxnSpPr>
        <xdr:cNvPr id="588" name="直線コネクタ 587"/>
        <xdr:cNvCxnSpPr/>
      </xdr:nvCxnSpPr>
      <xdr:spPr>
        <a:xfrm flipV="1">
          <a:off x="12814300" y="9713919"/>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155750</xdr:rowOff>
    </xdr:from>
    <xdr:to>
      <xdr:col>23</xdr:col>
      <xdr:colOff>568325</xdr:colOff>
      <xdr:row>56</xdr:row>
      <xdr:rowOff>85900</xdr:rowOff>
    </xdr:to>
    <xdr:sp macro="" textlink="">
      <xdr:nvSpPr>
        <xdr:cNvPr id="598" name="円/楕円 597"/>
        <xdr:cNvSpPr/>
      </xdr:nvSpPr>
      <xdr:spPr>
        <a:xfrm>
          <a:off x="16268700" y="95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7177</xdr:rowOff>
    </xdr:from>
    <xdr:ext cx="599010" cy="259045"/>
    <xdr:sp macro="" textlink="">
      <xdr:nvSpPr>
        <xdr:cNvPr id="599" name="教育費該当値テキスト"/>
        <xdr:cNvSpPr txBox="1"/>
      </xdr:nvSpPr>
      <xdr:spPr>
        <a:xfrm>
          <a:off x="16370300" y="943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51507</xdr:rowOff>
    </xdr:from>
    <xdr:to>
      <xdr:col>22</xdr:col>
      <xdr:colOff>415925</xdr:colOff>
      <xdr:row>56</xdr:row>
      <xdr:rowOff>153107</xdr:rowOff>
    </xdr:to>
    <xdr:sp macro="" textlink="">
      <xdr:nvSpPr>
        <xdr:cNvPr id="600" name="円/楕円 599"/>
        <xdr:cNvSpPr/>
      </xdr:nvSpPr>
      <xdr:spPr>
        <a:xfrm>
          <a:off x="15430500" y="96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169634</xdr:rowOff>
    </xdr:from>
    <xdr:ext cx="599010" cy="259045"/>
    <xdr:sp macro="" textlink="">
      <xdr:nvSpPr>
        <xdr:cNvPr id="601" name="テキスト ボックス 600"/>
        <xdr:cNvSpPr txBox="1"/>
      </xdr:nvSpPr>
      <xdr:spPr>
        <a:xfrm>
          <a:off x="15181794" y="942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239,629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37783</xdr:rowOff>
    </xdr:from>
    <xdr:to>
      <xdr:col>21</xdr:col>
      <xdr:colOff>212725</xdr:colOff>
      <xdr:row>55</xdr:row>
      <xdr:rowOff>139383</xdr:rowOff>
    </xdr:to>
    <xdr:sp macro="" textlink="">
      <xdr:nvSpPr>
        <xdr:cNvPr id="602" name="円/楕円 601"/>
        <xdr:cNvSpPr/>
      </xdr:nvSpPr>
      <xdr:spPr>
        <a:xfrm>
          <a:off x="14541500" y="94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155910</xdr:rowOff>
    </xdr:from>
    <xdr:ext cx="599010" cy="259045"/>
    <xdr:sp macro="" textlink="">
      <xdr:nvSpPr>
        <xdr:cNvPr id="603" name="テキスト ボックス 602"/>
        <xdr:cNvSpPr txBox="1"/>
      </xdr:nvSpPr>
      <xdr:spPr>
        <a:xfrm>
          <a:off x="14292794" y="92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61919</xdr:rowOff>
    </xdr:from>
    <xdr:to>
      <xdr:col>20</xdr:col>
      <xdr:colOff>9525</xdr:colOff>
      <xdr:row>56</xdr:row>
      <xdr:rowOff>163519</xdr:rowOff>
    </xdr:to>
    <xdr:sp macro="" textlink="">
      <xdr:nvSpPr>
        <xdr:cNvPr id="604" name="円/楕円 603"/>
        <xdr:cNvSpPr/>
      </xdr:nvSpPr>
      <xdr:spPr>
        <a:xfrm>
          <a:off x="13652500" y="96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8596</xdr:rowOff>
    </xdr:from>
    <xdr:ext cx="599010" cy="259045"/>
    <xdr:sp macro="" textlink="">
      <xdr:nvSpPr>
        <xdr:cNvPr id="605" name="テキスト ボックス 604"/>
        <xdr:cNvSpPr txBox="1"/>
      </xdr:nvSpPr>
      <xdr:spPr>
        <a:xfrm>
          <a:off x="13403794" y="943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72988</xdr:rowOff>
    </xdr:from>
    <xdr:to>
      <xdr:col>18</xdr:col>
      <xdr:colOff>492125</xdr:colOff>
      <xdr:row>57</xdr:row>
      <xdr:rowOff>3138</xdr:rowOff>
    </xdr:to>
    <xdr:sp macro="" textlink="">
      <xdr:nvSpPr>
        <xdr:cNvPr id="606" name="円/楕円 605"/>
        <xdr:cNvSpPr/>
      </xdr:nvSpPr>
      <xdr:spPr>
        <a:xfrm>
          <a:off x="12763500" y="96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19665</xdr:rowOff>
    </xdr:from>
    <xdr:ext cx="599010" cy="259045"/>
    <xdr:sp macro="" textlink="">
      <xdr:nvSpPr>
        <xdr:cNvPr id="607" name="テキスト ボックス 606"/>
        <xdr:cNvSpPr txBox="1"/>
      </xdr:nvSpPr>
      <xdr:spPr>
        <a:xfrm>
          <a:off x="12514794" y="944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127166</xdr:rowOff>
    </xdr:from>
    <xdr:to>
      <xdr:col>23</xdr:col>
      <xdr:colOff>517525</xdr:colOff>
      <xdr:row>78</xdr:row>
      <xdr:rowOff>137069</xdr:rowOff>
    </xdr:to>
    <xdr:cxnSp macro="">
      <xdr:nvCxnSpPr>
        <xdr:cNvPr id="634" name="直線コネクタ 633"/>
        <xdr:cNvCxnSpPr/>
      </xdr:nvCxnSpPr>
      <xdr:spPr>
        <a:xfrm>
          <a:off x="15481300" y="13500266"/>
          <a:ext cx="8382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127166</xdr:rowOff>
    </xdr:from>
    <xdr:to>
      <xdr:col>22</xdr:col>
      <xdr:colOff>365125</xdr:colOff>
      <xdr:row>78</xdr:row>
      <xdr:rowOff>139700</xdr:rowOff>
    </xdr:to>
    <xdr:cxnSp macro="">
      <xdr:nvCxnSpPr>
        <xdr:cNvPr id="637" name="直線コネクタ 636"/>
        <xdr:cNvCxnSpPr/>
      </xdr:nvCxnSpPr>
      <xdr:spPr>
        <a:xfrm flipV="1">
          <a:off x="14592300" y="13500266"/>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86269</xdr:rowOff>
    </xdr:from>
    <xdr:to>
      <xdr:col>23</xdr:col>
      <xdr:colOff>568325</xdr:colOff>
      <xdr:row>79</xdr:row>
      <xdr:rowOff>16419</xdr:rowOff>
    </xdr:to>
    <xdr:sp macro="" textlink="">
      <xdr:nvSpPr>
        <xdr:cNvPr id="653" name="円/楕円 652"/>
        <xdr:cNvSpPr/>
      </xdr:nvSpPr>
      <xdr:spPr>
        <a:xfrm>
          <a:off x="16268700" y="134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76366</xdr:rowOff>
    </xdr:from>
    <xdr:to>
      <xdr:col>22</xdr:col>
      <xdr:colOff>415925</xdr:colOff>
      <xdr:row>79</xdr:row>
      <xdr:rowOff>6516</xdr:rowOff>
    </xdr:to>
    <xdr:sp macro="" textlink="">
      <xdr:nvSpPr>
        <xdr:cNvPr id="655" name="円/楕円 654"/>
        <xdr:cNvSpPr/>
      </xdr:nvSpPr>
      <xdr:spPr>
        <a:xfrm>
          <a:off x="15430500" y="134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169093</xdr:rowOff>
    </xdr:from>
    <xdr:ext cx="469744" cy="259045"/>
    <xdr:sp macro="" textlink="">
      <xdr:nvSpPr>
        <xdr:cNvPr id="656" name="テキスト ボックス 655"/>
        <xdr:cNvSpPr txBox="1"/>
      </xdr:nvSpPr>
      <xdr:spPr>
        <a:xfrm>
          <a:off x="15246427" y="135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34761</xdr:rowOff>
    </xdr:from>
    <xdr:to>
      <xdr:col>23</xdr:col>
      <xdr:colOff>517525</xdr:colOff>
      <xdr:row>96</xdr:row>
      <xdr:rowOff>48861</xdr:rowOff>
    </xdr:to>
    <xdr:cxnSp macro="">
      <xdr:nvCxnSpPr>
        <xdr:cNvPr id="691" name="直線コネクタ 690"/>
        <xdr:cNvCxnSpPr/>
      </xdr:nvCxnSpPr>
      <xdr:spPr>
        <a:xfrm>
          <a:off x="15481300" y="16493961"/>
          <a:ext cx="8382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143458</xdr:rowOff>
    </xdr:from>
    <xdr:to>
      <xdr:col>22</xdr:col>
      <xdr:colOff>365125</xdr:colOff>
      <xdr:row>96</xdr:row>
      <xdr:rowOff>34761</xdr:rowOff>
    </xdr:to>
    <xdr:cxnSp macro="">
      <xdr:nvCxnSpPr>
        <xdr:cNvPr id="694" name="直線コネクタ 693"/>
        <xdr:cNvCxnSpPr/>
      </xdr:nvCxnSpPr>
      <xdr:spPr>
        <a:xfrm>
          <a:off x="14592300" y="16259758"/>
          <a:ext cx="889000" cy="2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56479</xdr:rowOff>
    </xdr:from>
    <xdr:to>
      <xdr:col>21</xdr:col>
      <xdr:colOff>161925</xdr:colOff>
      <xdr:row>94</xdr:row>
      <xdr:rowOff>143458</xdr:rowOff>
    </xdr:to>
    <xdr:cxnSp macro="">
      <xdr:nvCxnSpPr>
        <xdr:cNvPr id="697" name="直線コネクタ 696"/>
        <xdr:cNvCxnSpPr/>
      </xdr:nvCxnSpPr>
      <xdr:spPr>
        <a:xfrm>
          <a:off x="13703300" y="16172779"/>
          <a:ext cx="889000" cy="8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56479</xdr:rowOff>
    </xdr:from>
    <xdr:to>
      <xdr:col>19</xdr:col>
      <xdr:colOff>644525</xdr:colOff>
      <xdr:row>94</xdr:row>
      <xdr:rowOff>77164</xdr:rowOff>
    </xdr:to>
    <xdr:cxnSp macro="">
      <xdr:nvCxnSpPr>
        <xdr:cNvPr id="700" name="直線コネクタ 699"/>
        <xdr:cNvCxnSpPr/>
      </xdr:nvCxnSpPr>
      <xdr:spPr>
        <a:xfrm flipV="1">
          <a:off x="12814300" y="16172779"/>
          <a:ext cx="889000" cy="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169511</xdr:rowOff>
    </xdr:from>
    <xdr:to>
      <xdr:col>23</xdr:col>
      <xdr:colOff>568325</xdr:colOff>
      <xdr:row>96</xdr:row>
      <xdr:rowOff>99661</xdr:rowOff>
    </xdr:to>
    <xdr:sp macro="" textlink="">
      <xdr:nvSpPr>
        <xdr:cNvPr id="710" name="円/楕円 709"/>
        <xdr:cNvSpPr/>
      </xdr:nvSpPr>
      <xdr:spPr>
        <a:xfrm>
          <a:off x="16268700" y="164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20938</xdr:rowOff>
    </xdr:from>
    <xdr:ext cx="599010" cy="259045"/>
    <xdr:sp macro="" textlink="">
      <xdr:nvSpPr>
        <xdr:cNvPr id="711" name="公債費該当値テキスト"/>
        <xdr:cNvSpPr txBox="1"/>
      </xdr:nvSpPr>
      <xdr:spPr>
        <a:xfrm>
          <a:off x="16370300" y="163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267,685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155411</xdr:rowOff>
    </xdr:from>
    <xdr:to>
      <xdr:col>22</xdr:col>
      <xdr:colOff>415925</xdr:colOff>
      <xdr:row>96</xdr:row>
      <xdr:rowOff>85561</xdr:rowOff>
    </xdr:to>
    <xdr:sp macro="" textlink="">
      <xdr:nvSpPr>
        <xdr:cNvPr id="712" name="円/楕円 711"/>
        <xdr:cNvSpPr/>
      </xdr:nvSpPr>
      <xdr:spPr>
        <a:xfrm>
          <a:off x="15430500" y="16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102088</xdr:rowOff>
    </xdr:from>
    <xdr:ext cx="599010" cy="259045"/>
    <xdr:sp macro="" textlink="">
      <xdr:nvSpPr>
        <xdr:cNvPr id="713" name="テキスト ボックス 712"/>
        <xdr:cNvSpPr txBox="1"/>
      </xdr:nvSpPr>
      <xdr:spPr>
        <a:xfrm>
          <a:off x="15181794" y="162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92658</xdr:rowOff>
    </xdr:from>
    <xdr:to>
      <xdr:col>21</xdr:col>
      <xdr:colOff>212725</xdr:colOff>
      <xdr:row>95</xdr:row>
      <xdr:rowOff>22808</xdr:rowOff>
    </xdr:to>
    <xdr:sp macro="" textlink="">
      <xdr:nvSpPr>
        <xdr:cNvPr id="714" name="円/楕円 713"/>
        <xdr:cNvSpPr/>
      </xdr:nvSpPr>
      <xdr:spPr>
        <a:xfrm>
          <a:off x="14541500" y="162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39335</xdr:rowOff>
    </xdr:from>
    <xdr:ext cx="599010" cy="259045"/>
    <xdr:sp macro="" textlink="">
      <xdr:nvSpPr>
        <xdr:cNvPr id="715" name="テキスト ボックス 714"/>
        <xdr:cNvSpPr txBox="1"/>
      </xdr:nvSpPr>
      <xdr:spPr>
        <a:xfrm>
          <a:off x="14292794" y="1598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398,027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5679</xdr:rowOff>
    </xdr:from>
    <xdr:to>
      <xdr:col>20</xdr:col>
      <xdr:colOff>9525</xdr:colOff>
      <xdr:row>94</xdr:row>
      <xdr:rowOff>107279</xdr:rowOff>
    </xdr:to>
    <xdr:sp macro="" textlink="">
      <xdr:nvSpPr>
        <xdr:cNvPr id="716" name="円/楕円 715"/>
        <xdr:cNvSpPr/>
      </xdr:nvSpPr>
      <xdr:spPr>
        <a:xfrm>
          <a:off x="13652500" y="161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123806</xdr:rowOff>
    </xdr:from>
    <xdr:ext cx="599010" cy="259045"/>
    <xdr:sp macro="" textlink="">
      <xdr:nvSpPr>
        <xdr:cNvPr id="717" name="テキスト ボックス 716"/>
        <xdr:cNvSpPr txBox="1"/>
      </xdr:nvSpPr>
      <xdr:spPr>
        <a:xfrm>
          <a:off x="13403794" y="1589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443,686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26364</xdr:rowOff>
    </xdr:from>
    <xdr:to>
      <xdr:col>18</xdr:col>
      <xdr:colOff>492125</xdr:colOff>
      <xdr:row>94</xdr:row>
      <xdr:rowOff>127964</xdr:rowOff>
    </xdr:to>
    <xdr:sp macro="" textlink="">
      <xdr:nvSpPr>
        <xdr:cNvPr id="718" name="円/楕円 717"/>
        <xdr:cNvSpPr/>
      </xdr:nvSpPr>
      <xdr:spPr>
        <a:xfrm>
          <a:off x="12763500" y="161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144491</xdr:rowOff>
    </xdr:from>
    <xdr:ext cx="599010" cy="259045"/>
    <xdr:sp macro="" textlink="">
      <xdr:nvSpPr>
        <xdr:cNvPr id="719" name="テキスト ボックス 718"/>
        <xdr:cNvSpPr txBox="1"/>
      </xdr:nvSpPr>
      <xdr:spPr>
        <a:xfrm>
          <a:off x="12514794" y="159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107399</xdr:rowOff>
    </xdr:from>
    <xdr:to>
      <xdr:col>28</xdr:col>
      <xdr:colOff>314325</xdr:colOff>
      <xdr:row>38</xdr:row>
      <xdr:rowOff>139700</xdr:rowOff>
    </xdr:to>
    <xdr:cxnSp macro="">
      <xdr:nvCxnSpPr>
        <xdr:cNvPr id="755" name="直線コネクタ 754"/>
        <xdr:cNvCxnSpPr/>
      </xdr:nvCxnSpPr>
      <xdr:spPr>
        <a:xfrm>
          <a:off x="18656300" y="6622499"/>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56599</xdr:rowOff>
    </xdr:from>
    <xdr:to>
      <xdr:col>27</xdr:col>
      <xdr:colOff>161925</xdr:colOff>
      <xdr:row>38</xdr:row>
      <xdr:rowOff>158199</xdr:rowOff>
    </xdr:to>
    <xdr:sp macro="" textlink="">
      <xdr:nvSpPr>
        <xdr:cNvPr id="773" name="円/楕円 772"/>
        <xdr:cNvSpPr/>
      </xdr:nvSpPr>
      <xdr:spPr>
        <a:xfrm>
          <a:off x="18605500" y="65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149326</xdr:rowOff>
    </xdr:from>
    <xdr:ext cx="469744" cy="259045"/>
    <xdr:sp macro="" textlink="">
      <xdr:nvSpPr>
        <xdr:cNvPr id="774" name="テキスト ボックス 773"/>
        <xdr:cNvSpPr txBox="1"/>
      </xdr:nvSpPr>
      <xdr:spPr>
        <a:xfrm>
          <a:off x="18421427" y="66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行政区域が南北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ｋｍという広範囲であるため、児童生徒の通学や給食配送経費（教育費）、消防救急の防災経費が高くなっている。また、診療施設の老朽加により特養施設と診療所の整備を実施し、町民サービス向上に向けた取組を行ったことにより民生費と衛生費で類似団体との値を大幅に上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財源不足による取崩がないことや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普通交付税の復元</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行財政改革の結果、平成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億円ずつ、平成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千万円の予算積立を行ったことにより増加傾向にある。　</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実質収支額は安定推移しているが、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今後の交付税の動向や地方債の発行状況を注視しながら健全な財政運営に努める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今年度は、国民健康保険病院事業会計において赤字が生じた。</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28.6.30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付けで無床の診療所化となるため、入院患者を受け入れないようにした結果、入院収入が大幅に減少となったことが赤字要因となる。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、各会計において</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赤字額が発生しないよう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健全な</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運営と企業努力に努める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計画的な事業の遂行や繰上償により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に年々減少しており、同様に算入公債費等（後年度、普通交付税で財政措置される公債費）も徐々に連動して減少している。これは、算入公債費のある有利な起債借入を行っているためである。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引き続き、事業の必要性・緊急性を勘案し、新規地方債の発行を抑制するとともに、有利な地方債の活用により、公債費の適正化に努める。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今年度発行した特養施設と診療所などの建設事業に係る一般会計等に係る地方債が昨年を大幅に上回った状況にある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引き続き、事務事業の効率化、見直し等による経費の削減に努め、計画的な事業の遂行により新規地方債の発行抑制</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有利な地方債の活用、繰上償還などの実施により比率減少に努める。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
1,562
767.04
4,831,588
4,748,438
66,378
2,596,430
4,492,669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
1,562
767.04
4,831,588
4,748,438
66,378
2,596,430
4,492,669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
1,562
767.04
4,831,588
4,748,438
66,378
2,596,430
4,492,669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4831588</v>
      </c>
      <c r="BO4" s="409"/>
      <c r="BP4" s="409"/>
      <c r="BQ4" s="409"/>
      <c r="BR4" s="409"/>
      <c r="BS4" s="409"/>
      <c r="BT4" s="409"/>
      <c r="BU4" s="410"/>
      <c r="BV4" s="408">
        <v>4212116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2.6</v>
      </c>
      <c r="CU4" s="586"/>
      <c r="CV4" s="586"/>
      <c r="CW4" s="586"/>
      <c r="CX4" s="586"/>
      <c r="CY4" s="586"/>
      <c r="CZ4" s="586"/>
      <c r="DA4" s="587"/>
      <c r="DB4" s="585">
        <v>3.8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4748438</v>
      </c>
      <c r="BO5" s="414"/>
      <c r="BP5" s="414"/>
      <c r="BQ5" s="414"/>
      <c r="BR5" s="414"/>
      <c r="BS5" s="414"/>
      <c r="BT5" s="414"/>
      <c r="BU5" s="415"/>
      <c r="BV5" s="413">
        <v>4093387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73.2</v>
      </c>
      <c r="CU5" s="384"/>
      <c r="CV5" s="384"/>
      <c r="CW5" s="384"/>
      <c r="CX5" s="384"/>
      <c r="CY5" s="384"/>
      <c r="CZ5" s="384"/>
      <c r="DA5" s="385"/>
      <c r="DB5" s="383">
        <v>75.7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83150</v>
      </c>
      <c r="BO6" s="414"/>
      <c r="BP6" s="414"/>
      <c r="BQ6" s="414"/>
      <c r="BR6" s="414"/>
      <c r="BS6" s="414"/>
      <c r="BT6" s="414"/>
      <c r="BU6" s="415"/>
      <c r="BV6" s="413">
        <v>118729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76.7</v>
      </c>
      <c r="CU6" s="560"/>
      <c r="CV6" s="560"/>
      <c r="CW6" s="560"/>
      <c r="CX6" s="560"/>
      <c r="CY6" s="560"/>
      <c r="CZ6" s="560"/>
      <c r="DA6" s="561"/>
      <c r="DB6" s="559">
        <v>79.5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16772</v>
      </c>
      <c r="BO7" s="414"/>
      <c r="BP7" s="414"/>
      <c r="BQ7" s="414"/>
      <c r="BR7" s="414"/>
      <c r="BS7" s="414"/>
      <c r="BT7" s="414"/>
      <c r="BU7" s="415"/>
      <c r="BV7" s="413">
        <v>23135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2596430</v>
      </c>
      <c r="CU7" s="414"/>
      <c r="CV7" s="414"/>
      <c r="CW7" s="414"/>
      <c r="CX7" s="414"/>
      <c r="CY7" s="414"/>
      <c r="CZ7" s="414"/>
      <c r="DA7" s="415"/>
      <c r="DB7" s="413">
        <v>2510762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66378</v>
      </c>
      <c r="BO8" s="414"/>
      <c r="BP8" s="414"/>
      <c r="BQ8" s="414"/>
      <c r="BR8" s="414"/>
      <c r="BS8" s="414"/>
      <c r="BT8" s="414"/>
      <c r="BU8" s="415"/>
      <c r="BV8" s="413">
        <v>95594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v>
      </c>
      <c r="CU8" s="523"/>
      <c r="CV8" s="523"/>
      <c r="CW8" s="523"/>
      <c r="CX8" s="523"/>
      <c r="CY8" s="523"/>
      <c r="CZ8" s="523"/>
      <c r="DA8" s="524"/>
      <c r="DB8" s="522">
        <v>0.09</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1525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-29216</v>
      </c>
      <c r="BO9" s="414"/>
      <c r="BP9" s="414"/>
      <c r="BQ9" s="414"/>
      <c r="BR9" s="414"/>
      <c r="BS9" s="414"/>
      <c r="BT9" s="414"/>
      <c r="BU9" s="415"/>
      <c r="BV9" s="413">
        <v>-3688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12.3</v>
      </c>
      <c r="CU9" s="384"/>
      <c r="CV9" s="384"/>
      <c r="CW9" s="384"/>
      <c r="CX9" s="384"/>
      <c r="CY9" s="384"/>
      <c r="CZ9" s="384"/>
      <c r="DA9" s="385"/>
      <c r="DB9" s="383">
        <v>13.9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1710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342796</v>
      </c>
      <c r="BO10" s="414"/>
      <c r="BP10" s="414"/>
      <c r="BQ10" s="414"/>
      <c r="BR10" s="414"/>
      <c r="BS10" s="414"/>
      <c r="BT10" s="414"/>
      <c r="BU10" s="415"/>
      <c r="BV10" s="413">
        <v>154132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14652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1564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t="s">
        <v>108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1562</v>
      </c>
      <c r="S13" s="515"/>
      <c r="T13" s="515"/>
      <c r="U13" s="515"/>
      <c r="V13" s="516"/>
      <c r="W13" s="502" t="s">
        <v>118</v>
      </c>
      <c r="X13" s="426"/>
      <c r="Y13" s="426"/>
      <c r="Z13" s="426"/>
      <c r="AA13" s="426"/>
      <c r="AB13" s="427"/>
      <c r="AC13" s="389">
        <v>306</v>
      </c>
      <c r="AD13" s="390"/>
      <c r="AE13" s="390"/>
      <c r="AF13" s="390"/>
      <c r="AG13" s="391"/>
      <c r="AH13" s="389">
        <v>346</v>
      </c>
      <c r="AI13" s="390"/>
      <c r="AJ13" s="390"/>
      <c r="AK13" s="390"/>
      <c r="AL13" s="392"/>
      <c r="AM13" s="482" t="s">
        <v>119</v>
      </c>
      <c r="AN13" s="387"/>
      <c r="AO13" s="387"/>
      <c r="AP13" s="387"/>
      <c r="AQ13" s="387"/>
      <c r="AR13" s="387"/>
      <c r="AS13" s="387"/>
      <c r="AT13" s="388"/>
      <c r="AU13" s="470" t="s">
        <v>101</v>
      </c>
      <c r="AV13" s="471"/>
      <c r="AW13" s="471"/>
      <c r="AX13" s="471"/>
      <c r="AY13" s="393" t="s">
        <v>120</v>
      </c>
      <c r="AZ13" s="394"/>
      <c r="BA13" s="394"/>
      <c r="BB13" s="394"/>
      <c r="BC13" s="394"/>
      <c r="BD13" s="394"/>
      <c r="BE13" s="394"/>
      <c r="BF13" s="394"/>
      <c r="BG13" s="394"/>
      <c r="BH13" s="394"/>
      <c r="BI13" s="394"/>
      <c r="BJ13" s="394"/>
      <c r="BK13" s="394"/>
      <c r="BL13" s="394"/>
      <c r="BM13" s="395"/>
      <c r="BN13" s="413">
        <v>313580</v>
      </c>
      <c r="BO13" s="414"/>
      <c r="BP13" s="414"/>
      <c r="BQ13" s="414"/>
      <c r="BR13" s="414"/>
      <c r="BS13" s="414"/>
      <c r="BT13" s="414"/>
      <c r="BU13" s="415"/>
      <c r="BV13" s="413">
        <v>165096</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2.2000000000000002</v>
      </c>
      <c r="CU13" s="384"/>
      <c r="CV13" s="384"/>
      <c r="CW13" s="384"/>
      <c r="CX13" s="384"/>
      <c r="CY13" s="384"/>
      <c r="CZ13" s="384"/>
      <c r="DA13" s="385"/>
      <c r="DB13" s="383">
        <v>3.8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1620</v>
      </c>
      <c r="S14" s="515"/>
      <c r="T14" s="515"/>
      <c r="U14" s="515"/>
      <c r="V14" s="516"/>
      <c r="W14" s="517"/>
      <c r="X14" s="429"/>
      <c r="Y14" s="429"/>
      <c r="Z14" s="429"/>
      <c r="AA14" s="429"/>
      <c r="AB14" s="430"/>
      <c r="AC14" s="507">
        <v>35</v>
      </c>
      <c r="AD14" s="508"/>
      <c r="AE14" s="508"/>
      <c r="AF14" s="508"/>
      <c r="AG14" s="509"/>
      <c r="AH14" s="507">
        <v>34.1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t="s">
        <v>108</v>
      </c>
      <c r="CU14" s="486"/>
      <c r="CV14" s="486"/>
      <c r="CW14" s="486"/>
      <c r="CX14" s="486"/>
      <c r="CY14" s="486"/>
      <c r="CZ14" s="486"/>
      <c r="DA14" s="487"/>
      <c r="DB14" s="518" t="s">
        <v>108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1618</v>
      </c>
      <c r="S15" s="515"/>
      <c r="T15" s="515"/>
      <c r="U15" s="515"/>
      <c r="V15" s="516"/>
      <c r="W15" s="502" t="s">
        <v>124</v>
      </c>
      <c r="X15" s="426"/>
      <c r="Y15" s="426"/>
      <c r="Z15" s="426"/>
      <c r="AA15" s="426"/>
      <c r="AB15" s="427"/>
      <c r="AC15" s="389">
        <v>95</v>
      </c>
      <c r="AD15" s="390"/>
      <c r="AE15" s="390"/>
      <c r="AF15" s="390"/>
      <c r="AG15" s="391"/>
      <c r="AH15" s="389">
        <v>103</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243259</v>
      </c>
      <c r="BO15" s="409"/>
      <c r="BP15" s="409"/>
      <c r="BQ15" s="409"/>
      <c r="BR15" s="409"/>
      <c r="BS15" s="409"/>
      <c r="BT15" s="409"/>
      <c r="BU15" s="410"/>
      <c r="BV15" s="408">
        <v>237860</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10.9</v>
      </c>
      <c r="AD16" s="508"/>
      <c r="AE16" s="508"/>
      <c r="AF16" s="508"/>
      <c r="AG16" s="509"/>
      <c r="AH16" s="507">
        <v>10.1</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2431139</v>
      </c>
      <c r="BO16" s="414"/>
      <c r="BP16" s="414"/>
      <c r="BQ16" s="414"/>
      <c r="BR16" s="414"/>
      <c r="BS16" s="414"/>
      <c r="BT16" s="414"/>
      <c r="BU16" s="415"/>
      <c r="BV16" s="413">
        <v>2337837</v>
      </c>
      <c r="BW16" s="414"/>
      <c r="BX16" s="414"/>
      <c r="BY16" s="414"/>
      <c r="BZ16" s="414"/>
      <c r="CA16" s="414"/>
      <c r="CB16" s="414"/>
      <c r="CC16" s="415"/>
      <c r="CD16" s="152"/>
      <c r="CE16" s="411" t="s">
        <v>130</v>
      </c>
      <c r="CF16" s="411"/>
      <c r="CG16" s="411"/>
      <c r="CH16" s="411"/>
      <c r="CI16" s="411"/>
      <c r="CJ16" s="411"/>
      <c r="CK16" s="411"/>
      <c r="CL16" s="411"/>
      <c r="CM16" s="411"/>
      <c r="CN16" s="411"/>
      <c r="CO16" s="411"/>
      <c r="CP16" s="411"/>
      <c r="CQ16" s="411"/>
      <c r="CR16" s="411"/>
      <c r="CS16" s="412"/>
      <c r="CT16" s="383">
        <v>4.4000000000000004</v>
      </c>
      <c r="CU16" s="384"/>
      <c r="CV16" s="384"/>
      <c r="CW16" s="384"/>
      <c r="CX16" s="384"/>
      <c r="CY16" s="384"/>
      <c r="CZ16" s="384"/>
      <c r="DA16" s="385"/>
      <c r="DB16" s="383" t="s">
        <v>108</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128</v>
      </c>
      <c r="S17" s="500"/>
      <c r="T17" s="500"/>
      <c r="U17" s="500"/>
      <c r="V17" s="501"/>
      <c r="W17" s="502" t="s">
        <v>132</v>
      </c>
      <c r="X17" s="426"/>
      <c r="Y17" s="426"/>
      <c r="Z17" s="426"/>
      <c r="AA17" s="426"/>
      <c r="AB17" s="427"/>
      <c r="AC17" s="389">
        <v>474</v>
      </c>
      <c r="AD17" s="390"/>
      <c r="AE17" s="390"/>
      <c r="AF17" s="390"/>
      <c r="AG17" s="391"/>
      <c r="AH17" s="389">
        <v>567</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288542</v>
      </c>
      <c r="BO17" s="414"/>
      <c r="BP17" s="414"/>
      <c r="BQ17" s="414"/>
      <c r="BR17" s="414"/>
      <c r="BS17" s="414"/>
      <c r="BT17" s="414"/>
      <c r="BU17" s="415"/>
      <c r="BV17" s="413">
        <v>286848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767.04</v>
      </c>
      <c r="M18" s="478"/>
      <c r="N18" s="478"/>
      <c r="O18" s="478"/>
      <c r="P18" s="478"/>
      <c r="Q18" s="478"/>
      <c r="R18" s="479"/>
      <c r="S18" s="479"/>
      <c r="T18" s="479"/>
      <c r="U18" s="479"/>
      <c r="V18" s="480"/>
      <c r="W18" s="494"/>
      <c r="X18" s="495"/>
      <c r="Y18" s="495"/>
      <c r="Z18" s="495"/>
      <c r="AA18" s="495"/>
      <c r="AB18" s="503"/>
      <c r="AC18" s="377">
        <v>54.2</v>
      </c>
      <c r="AD18" s="378"/>
      <c r="AE18" s="378"/>
      <c r="AF18" s="378"/>
      <c r="AG18" s="481"/>
      <c r="AH18" s="377">
        <v>55.8</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1908766</v>
      </c>
      <c r="BO18" s="414"/>
      <c r="BP18" s="414"/>
      <c r="BQ18" s="414"/>
      <c r="BR18" s="414"/>
      <c r="BS18" s="414"/>
      <c r="BT18" s="414"/>
      <c r="BU18" s="415"/>
      <c r="BV18" s="413">
        <v>1902776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2987134</v>
      </c>
      <c r="BO19" s="414"/>
      <c r="BP19" s="414"/>
      <c r="BQ19" s="414"/>
      <c r="BR19" s="414"/>
      <c r="BS19" s="414"/>
      <c r="BT19" s="414"/>
      <c r="BU19" s="415"/>
      <c r="BV19" s="413">
        <v>2921089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690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4492669</v>
      </c>
      <c r="BO23" s="414"/>
      <c r="BP23" s="414"/>
      <c r="BQ23" s="414"/>
      <c r="BR23" s="414"/>
      <c r="BS23" s="414"/>
      <c r="BT23" s="414"/>
      <c r="BU23" s="415"/>
      <c r="BV23" s="413">
        <v>3748816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7300</v>
      </c>
      <c r="R24" s="390"/>
      <c r="S24" s="390"/>
      <c r="T24" s="390"/>
      <c r="U24" s="390"/>
      <c r="V24" s="391"/>
      <c r="W24" s="455"/>
      <c r="X24" s="446"/>
      <c r="Y24" s="447"/>
      <c r="Z24" s="386" t="s">
        <v>148</v>
      </c>
      <c r="AA24" s="387"/>
      <c r="AB24" s="387"/>
      <c r="AC24" s="387"/>
      <c r="AD24" s="387"/>
      <c r="AE24" s="387"/>
      <c r="AF24" s="387"/>
      <c r="AG24" s="388"/>
      <c r="AH24" s="389">
        <v>60</v>
      </c>
      <c r="AI24" s="390"/>
      <c r="AJ24" s="390"/>
      <c r="AK24" s="390"/>
      <c r="AL24" s="391"/>
      <c r="AM24" s="389">
        <v>183060</v>
      </c>
      <c r="AN24" s="390"/>
      <c r="AO24" s="390"/>
      <c r="AP24" s="390"/>
      <c r="AQ24" s="390"/>
      <c r="AR24" s="391"/>
      <c r="AS24" s="389">
        <v>3051</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3661469</v>
      </c>
      <c r="BO24" s="414"/>
      <c r="BP24" s="414"/>
      <c r="BQ24" s="414"/>
      <c r="BR24" s="414"/>
      <c r="BS24" s="414"/>
      <c r="BT24" s="414"/>
      <c r="BU24" s="415"/>
      <c r="BV24" s="413">
        <v>3062524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6080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11088</v>
      </c>
      <c r="BO25" s="409"/>
      <c r="BP25" s="409"/>
      <c r="BQ25" s="409"/>
      <c r="BR25" s="409"/>
      <c r="BS25" s="409"/>
      <c r="BT25" s="409"/>
      <c r="BU25" s="410"/>
      <c r="BV25" s="408">
        <v>13016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5520</v>
      </c>
      <c r="R26" s="390"/>
      <c r="S26" s="390"/>
      <c r="T26" s="390"/>
      <c r="U26" s="390"/>
      <c r="V26" s="391"/>
      <c r="W26" s="455"/>
      <c r="X26" s="446"/>
      <c r="Y26" s="447"/>
      <c r="Z26" s="386" t="s">
        <v>155</v>
      </c>
      <c r="AA26" s="468"/>
      <c r="AB26" s="468"/>
      <c r="AC26" s="468"/>
      <c r="AD26" s="468"/>
      <c r="AE26" s="468"/>
      <c r="AF26" s="468"/>
      <c r="AG26" s="469"/>
      <c r="AH26" s="389" t="s">
        <v>152</v>
      </c>
      <c r="AI26" s="390"/>
      <c r="AJ26" s="390"/>
      <c r="AK26" s="390"/>
      <c r="AL26" s="391"/>
      <c r="AM26" s="389" t="s">
        <v>152</v>
      </c>
      <c r="AN26" s="390"/>
      <c r="AO26" s="390"/>
      <c r="AP26" s="390"/>
      <c r="AQ26" s="390"/>
      <c r="AR26" s="391"/>
      <c r="AS26" s="389" t="s">
        <v>152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2540</v>
      </c>
      <c r="R27" s="390"/>
      <c r="S27" s="390"/>
      <c r="T27" s="390"/>
      <c r="U27" s="390"/>
      <c r="V27" s="391"/>
      <c r="W27" s="455"/>
      <c r="X27" s="446"/>
      <c r="Y27" s="447"/>
      <c r="Z27" s="386" t="s">
        <v>158</v>
      </c>
      <c r="AA27" s="387"/>
      <c r="AB27" s="387"/>
      <c r="AC27" s="387"/>
      <c r="AD27" s="387"/>
      <c r="AE27" s="387"/>
      <c r="AF27" s="387"/>
      <c r="AG27" s="388"/>
      <c r="AH27" s="389" t="s">
        <v>152</v>
      </c>
      <c r="AI27" s="390"/>
      <c r="AJ27" s="390"/>
      <c r="AK27" s="390"/>
      <c r="AL27" s="391"/>
      <c r="AM27" s="389" t="s">
        <v>152</v>
      </c>
      <c r="AN27" s="390"/>
      <c r="AO27" s="390"/>
      <c r="AP27" s="390"/>
      <c r="AQ27" s="390"/>
      <c r="AR27" s="391"/>
      <c r="AS27" s="389" t="s">
        <v>152</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94093</v>
      </c>
      <c r="BO27" s="417"/>
      <c r="BP27" s="417"/>
      <c r="BQ27" s="417"/>
      <c r="BR27" s="417"/>
      <c r="BS27" s="417"/>
      <c r="BT27" s="417"/>
      <c r="BU27" s="418"/>
      <c r="BV27" s="416">
        <v>93995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2010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1614115</v>
      </c>
      <c r="BO28" s="409"/>
      <c r="BP28" s="409"/>
      <c r="BQ28" s="409"/>
      <c r="BR28" s="409"/>
      <c r="BS28" s="409"/>
      <c r="BT28" s="409"/>
      <c r="BU28" s="410"/>
      <c r="BV28" s="408">
        <v>1271319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7</v>
      </c>
      <c r="M29" s="390"/>
      <c r="N29" s="390"/>
      <c r="O29" s="390"/>
      <c r="P29" s="391"/>
      <c r="Q29" s="389">
        <v>1680</v>
      </c>
      <c r="R29" s="390"/>
      <c r="S29" s="390"/>
      <c r="T29" s="390"/>
      <c r="U29" s="390"/>
      <c r="V29" s="391"/>
      <c r="W29" s="456"/>
      <c r="X29" s="457"/>
      <c r="Y29" s="458"/>
      <c r="Z29" s="386" t="s">
        <v>165</v>
      </c>
      <c r="AA29" s="387"/>
      <c r="AB29" s="387"/>
      <c r="AC29" s="387"/>
      <c r="AD29" s="387"/>
      <c r="AE29" s="387"/>
      <c r="AF29" s="387"/>
      <c r="AG29" s="388"/>
      <c r="AH29" s="389">
        <v>60</v>
      </c>
      <c r="AI29" s="390"/>
      <c r="AJ29" s="390"/>
      <c r="AK29" s="390"/>
      <c r="AL29" s="391"/>
      <c r="AM29" s="389">
        <v>183060</v>
      </c>
      <c r="AN29" s="390"/>
      <c r="AO29" s="390"/>
      <c r="AP29" s="390"/>
      <c r="AQ29" s="390"/>
      <c r="AR29" s="391"/>
      <c r="AS29" s="389">
        <v>3051</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992868</v>
      </c>
      <c r="BO29" s="414"/>
      <c r="BP29" s="414"/>
      <c r="BQ29" s="414"/>
      <c r="BR29" s="414"/>
      <c r="BS29" s="414"/>
      <c r="BT29" s="414"/>
      <c r="BU29" s="415"/>
      <c r="BV29" s="413">
        <v>993150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1957108</v>
      </c>
      <c r="BO30" s="417"/>
      <c r="BP30" s="417"/>
      <c r="BQ30" s="417"/>
      <c r="BR30" s="417"/>
      <c r="BS30" s="417"/>
      <c r="BT30" s="417"/>
      <c r="BU30" s="418"/>
      <c r="BV30" s="416">
        <v>1962320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国民健康保険病院事業会計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北空知衛生センター組合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（株）ほろかない振興公社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奨学資金特別会計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深川地区消防組合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上川教育研修センター組合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164879</v>
      </c>
      <c r="S5" s="669"/>
      <c r="T5" s="669"/>
      <c r="U5" s="669"/>
      <c r="V5" s="669"/>
      <c r="W5" s="669"/>
      <c r="X5" s="669"/>
      <c r="Y5" s="716"/>
      <c r="Z5" s="729">
        <v>3.4</v>
      </c>
      <c r="AA5" s="729"/>
      <c r="AB5" s="729"/>
      <c r="AC5" s="729"/>
      <c r="AD5" s="730">
        <v>164879</v>
      </c>
      <c r="AE5" s="730"/>
      <c r="AF5" s="730"/>
      <c r="AG5" s="730"/>
      <c r="AH5" s="730"/>
      <c r="AI5" s="730"/>
      <c r="AJ5" s="730"/>
      <c r="AK5" s="730"/>
      <c r="AL5" s="717">
        <v>6.6</v>
      </c>
      <c r="AM5" s="686"/>
      <c r="AN5" s="686"/>
      <c r="AO5" s="718"/>
      <c r="AP5" s="705" t="s">
        <v>204</v>
      </c>
      <c r="AQ5" s="706"/>
      <c r="AR5" s="706"/>
      <c r="AS5" s="706"/>
      <c r="AT5" s="706"/>
      <c r="AU5" s="706"/>
      <c r="AV5" s="706"/>
      <c r="AW5" s="706"/>
      <c r="AX5" s="706"/>
      <c r="AY5" s="706"/>
      <c r="AZ5" s="706"/>
      <c r="BA5" s="706"/>
      <c r="BB5" s="706"/>
      <c r="BC5" s="706"/>
      <c r="BD5" s="706"/>
      <c r="BE5" s="706"/>
      <c r="BF5" s="707"/>
      <c r="BG5" s="618">
        <v>163260</v>
      </c>
      <c r="BH5" s="619"/>
      <c r="BI5" s="619"/>
      <c r="BJ5" s="619"/>
      <c r="BK5" s="619"/>
      <c r="BL5" s="619"/>
      <c r="BM5" s="619"/>
      <c r="BN5" s="620"/>
      <c r="BO5" s="671">
        <v>99</v>
      </c>
      <c r="BP5" s="671"/>
      <c r="BQ5" s="671"/>
      <c r="BR5" s="671"/>
      <c r="BS5" s="672">
        <v>1446</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76509</v>
      </c>
      <c r="S6" s="619"/>
      <c r="T6" s="619"/>
      <c r="U6" s="619"/>
      <c r="V6" s="619"/>
      <c r="W6" s="619"/>
      <c r="X6" s="619"/>
      <c r="Y6" s="620"/>
      <c r="Z6" s="671">
        <v>1.6</v>
      </c>
      <c r="AA6" s="671"/>
      <c r="AB6" s="671"/>
      <c r="AC6" s="671"/>
      <c r="AD6" s="672">
        <v>76509</v>
      </c>
      <c r="AE6" s="672"/>
      <c r="AF6" s="672"/>
      <c r="AG6" s="672"/>
      <c r="AH6" s="672"/>
      <c r="AI6" s="672"/>
      <c r="AJ6" s="672"/>
      <c r="AK6" s="672"/>
      <c r="AL6" s="641">
        <v>3.1</v>
      </c>
      <c r="AM6" s="673"/>
      <c r="AN6" s="673"/>
      <c r="AO6" s="674"/>
      <c r="AP6" s="615" t="s">
        <v>209</v>
      </c>
      <c r="AQ6" s="616"/>
      <c r="AR6" s="616"/>
      <c r="AS6" s="616"/>
      <c r="AT6" s="616"/>
      <c r="AU6" s="616"/>
      <c r="AV6" s="616"/>
      <c r="AW6" s="616"/>
      <c r="AX6" s="616"/>
      <c r="AY6" s="616"/>
      <c r="AZ6" s="616"/>
      <c r="BA6" s="616"/>
      <c r="BB6" s="616"/>
      <c r="BC6" s="616"/>
      <c r="BD6" s="616"/>
      <c r="BE6" s="616"/>
      <c r="BF6" s="617"/>
      <c r="BG6" s="618">
        <v>163260</v>
      </c>
      <c r="BH6" s="619"/>
      <c r="BI6" s="619"/>
      <c r="BJ6" s="619"/>
      <c r="BK6" s="619"/>
      <c r="BL6" s="619"/>
      <c r="BM6" s="619"/>
      <c r="BN6" s="620"/>
      <c r="BO6" s="671">
        <v>99</v>
      </c>
      <c r="BP6" s="671"/>
      <c r="BQ6" s="671"/>
      <c r="BR6" s="671"/>
      <c r="BS6" s="672">
        <v>1446</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58000</v>
      </c>
      <c r="CS6" s="619"/>
      <c r="CT6" s="619"/>
      <c r="CU6" s="619"/>
      <c r="CV6" s="619"/>
      <c r="CW6" s="619"/>
      <c r="CX6" s="619"/>
      <c r="CY6" s="620"/>
      <c r="CZ6" s="671">
        <v>1.2</v>
      </c>
      <c r="DA6" s="671"/>
      <c r="DB6" s="671"/>
      <c r="DC6" s="671"/>
      <c r="DD6" s="624" t="s">
        <v>211</v>
      </c>
      <c r="DE6" s="619"/>
      <c r="DF6" s="619"/>
      <c r="DG6" s="619"/>
      <c r="DH6" s="619"/>
      <c r="DI6" s="619"/>
      <c r="DJ6" s="619"/>
      <c r="DK6" s="619"/>
      <c r="DL6" s="619"/>
      <c r="DM6" s="619"/>
      <c r="DN6" s="619"/>
      <c r="DO6" s="619"/>
      <c r="DP6" s="620"/>
      <c r="DQ6" s="624">
        <v>58000</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348</v>
      </c>
      <c r="S7" s="619"/>
      <c r="T7" s="619"/>
      <c r="U7" s="619"/>
      <c r="V7" s="619"/>
      <c r="W7" s="619"/>
      <c r="X7" s="619"/>
      <c r="Y7" s="620"/>
      <c r="Z7" s="671">
        <v>0</v>
      </c>
      <c r="AA7" s="671"/>
      <c r="AB7" s="671"/>
      <c r="AC7" s="671"/>
      <c r="AD7" s="672">
        <v>348</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81842</v>
      </c>
      <c r="BH7" s="619"/>
      <c r="BI7" s="619"/>
      <c r="BJ7" s="619"/>
      <c r="BK7" s="619"/>
      <c r="BL7" s="619"/>
      <c r="BM7" s="619"/>
      <c r="BN7" s="620"/>
      <c r="BO7" s="671">
        <v>49.6</v>
      </c>
      <c r="BP7" s="671"/>
      <c r="BQ7" s="671"/>
      <c r="BR7" s="671"/>
      <c r="BS7" s="672">
        <v>1392</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784900</v>
      </c>
      <c r="CS7" s="619"/>
      <c r="CT7" s="619"/>
      <c r="CU7" s="619"/>
      <c r="CV7" s="619"/>
      <c r="CW7" s="619"/>
      <c r="CX7" s="619"/>
      <c r="CY7" s="620"/>
      <c r="CZ7" s="671">
        <v>16.5</v>
      </c>
      <c r="DA7" s="671"/>
      <c r="DB7" s="671"/>
      <c r="DC7" s="671"/>
      <c r="DD7" s="624">
        <v>6423</v>
      </c>
      <c r="DE7" s="619"/>
      <c r="DF7" s="619"/>
      <c r="DG7" s="619"/>
      <c r="DH7" s="619"/>
      <c r="DI7" s="619"/>
      <c r="DJ7" s="619"/>
      <c r="DK7" s="619"/>
      <c r="DL7" s="619"/>
      <c r="DM7" s="619"/>
      <c r="DN7" s="619"/>
      <c r="DO7" s="619"/>
      <c r="DP7" s="620"/>
      <c r="DQ7" s="624">
        <v>660052</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706</v>
      </c>
      <c r="S8" s="619"/>
      <c r="T8" s="619"/>
      <c r="U8" s="619"/>
      <c r="V8" s="619"/>
      <c r="W8" s="619"/>
      <c r="X8" s="619"/>
      <c r="Y8" s="620"/>
      <c r="Z8" s="671">
        <v>0</v>
      </c>
      <c r="AA8" s="671"/>
      <c r="AB8" s="671"/>
      <c r="AC8" s="671"/>
      <c r="AD8" s="672">
        <v>706</v>
      </c>
      <c r="AE8" s="672"/>
      <c r="AF8" s="672"/>
      <c r="AG8" s="672"/>
      <c r="AH8" s="672"/>
      <c r="AI8" s="672"/>
      <c r="AJ8" s="672"/>
      <c r="AK8" s="672"/>
      <c r="AL8" s="641">
        <v>0</v>
      </c>
      <c r="AM8" s="673"/>
      <c r="AN8" s="673"/>
      <c r="AO8" s="674"/>
      <c r="AP8" s="615" t="s">
        <v>216</v>
      </c>
      <c r="AQ8" s="616"/>
      <c r="AR8" s="616"/>
      <c r="AS8" s="616"/>
      <c r="AT8" s="616"/>
      <c r="AU8" s="616"/>
      <c r="AV8" s="616"/>
      <c r="AW8" s="616"/>
      <c r="AX8" s="616"/>
      <c r="AY8" s="616"/>
      <c r="AZ8" s="616"/>
      <c r="BA8" s="616"/>
      <c r="BB8" s="616"/>
      <c r="BC8" s="616"/>
      <c r="BD8" s="616"/>
      <c r="BE8" s="616"/>
      <c r="BF8" s="617"/>
      <c r="BG8" s="618">
        <v>2634</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1113565</v>
      </c>
      <c r="CS8" s="619"/>
      <c r="CT8" s="619"/>
      <c r="CU8" s="619"/>
      <c r="CV8" s="619"/>
      <c r="CW8" s="619"/>
      <c r="CX8" s="619"/>
      <c r="CY8" s="620"/>
      <c r="CZ8" s="671">
        <v>23.5</v>
      </c>
      <c r="DA8" s="671"/>
      <c r="DB8" s="671"/>
      <c r="DC8" s="671"/>
      <c r="DD8" s="624">
        <v>756125</v>
      </c>
      <c r="DE8" s="619"/>
      <c r="DF8" s="619"/>
      <c r="DG8" s="619"/>
      <c r="DH8" s="619"/>
      <c r="DI8" s="619"/>
      <c r="DJ8" s="619"/>
      <c r="DK8" s="619"/>
      <c r="DL8" s="619"/>
      <c r="DM8" s="619"/>
      <c r="DN8" s="619"/>
      <c r="DO8" s="619"/>
      <c r="DP8" s="620"/>
      <c r="DQ8" s="624">
        <v>308999</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592</v>
      </c>
      <c r="S9" s="619"/>
      <c r="T9" s="619"/>
      <c r="U9" s="619"/>
      <c r="V9" s="619"/>
      <c r="W9" s="619"/>
      <c r="X9" s="619"/>
      <c r="Y9" s="620"/>
      <c r="Z9" s="671">
        <v>0</v>
      </c>
      <c r="AA9" s="671"/>
      <c r="AB9" s="671"/>
      <c r="AC9" s="671"/>
      <c r="AD9" s="672">
        <v>592</v>
      </c>
      <c r="AE9" s="672"/>
      <c r="AF9" s="672"/>
      <c r="AG9" s="672"/>
      <c r="AH9" s="672"/>
      <c r="AI9" s="672"/>
      <c r="AJ9" s="672"/>
      <c r="AK9" s="672"/>
      <c r="AL9" s="641">
        <v>0</v>
      </c>
      <c r="AM9" s="673"/>
      <c r="AN9" s="673"/>
      <c r="AO9" s="674"/>
      <c r="AP9" s="615" t="s">
        <v>219</v>
      </c>
      <c r="AQ9" s="616"/>
      <c r="AR9" s="616"/>
      <c r="AS9" s="616"/>
      <c r="AT9" s="616"/>
      <c r="AU9" s="616"/>
      <c r="AV9" s="616"/>
      <c r="AW9" s="616"/>
      <c r="AX9" s="616"/>
      <c r="AY9" s="616"/>
      <c r="AZ9" s="616"/>
      <c r="BA9" s="616"/>
      <c r="BB9" s="616"/>
      <c r="BC9" s="616"/>
      <c r="BD9" s="616"/>
      <c r="BE9" s="616"/>
      <c r="BF9" s="617"/>
      <c r="BG9" s="618">
        <v>71182</v>
      </c>
      <c r="BH9" s="619"/>
      <c r="BI9" s="619"/>
      <c r="BJ9" s="619"/>
      <c r="BK9" s="619"/>
      <c r="BL9" s="619"/>
      <c r="BM9" s="619"/>
      <c r="BN9" s="620"/>
      <c r="BO9" s="671">
        <v>43.2</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650017</v>
      </c>
      <c r="CS9" s="619"/>
      <c r="CT9" s="619"/>
      <c r="CU9" s="619"/>
      <c r="CV9" s="619"/>
      <c r="CW9" s="619"/>
      <c r="CX9" s="619"/>
      <c r="CY9" s="620"/>
      <c r="CZ9" s="671">
        <v>13.7</v>
      </c>
      <c r="DA9" s="671"/>
      <c r="DB9" s="671"/>
      <c r="DC9" s="671"/>
      <c r="DD9" s="624">
        <v>252011</v>
      </c>
      <c r="DE9" s="619"/>
      <c r="DF9" s="619"/>
      <c r="DG9" s="619"/>
      <c r="DH9" s="619"/>
      <c r="DI9" s="619"/>
      <c r="DJ9" s="619"/>
      <c r="DK9" s="619"/>
      <c r="DL9" s="619"/>
      <c r="DM9" s="619"/>
      <c r="DN9" s="619"/>
      <c r="DO9" s="619"/>
      <c r="DP9" s="620"/>
      <c r="DQ9" s="624">
        <v>401245</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33995</v>
      </c>
      <c r="S10" s="619"/>
      <c r="T10" s="619"/>
      <c r="U10" s="619"/>
      <c r="V10" s="619"/>
      <c r="W10" s="619"/>
      <c r="X10" s="619"/>
      <c r="Y10" s="620"/>
      <c r="Z10" s="671">
        <v>0.7</v>
      </c>
      <c r="AA10" s="671"/>
      <c r="AB10" s="671"/>
      <c r="AC10" s="671"/>
      <c r="AD10" s="672">
        <v>33995</v>
      </c>
      <c r="AE10" s="672"/>
      <c r="AF10" s="672"/>
      <c r="AG10" s="672"/>
      <c r="AH10" s="672"/>
      <c r="AI10" s="672"/>
      <c r="AJ10" s="672"/>
      <c r="AK10" s="672"/>
      <c r="AL10" s="641">
        <v>1.4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4444</v>
      </c>
      <c r="BH10" s="619"/>
      <c r="BI10" s="619"/>
      <c r="BJ10" s="619"/>
      <c r="BK10" s="619"/>
      <c r="BL10" s="619"/>
      <c r="BM10" s="619"/>
      <c r="BN10" s="620"/>
      <c r="BO10" s="671">
        <v>2.7</v>
      </c>
      <c r="BP10" s="671"/>
      <c r="BQ10" s="671"/>
      <c r="BR10" s="671"/>
      <c r="BS10" s="624">
        <v>740</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154</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154</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3582</v>
      </c>
      <c r="BH11" s="619"/>
      <c r="BI11" s="619"/>
      <c r="BJ11" s="619"/>
      <c r="BK11" s="619"/>
      <c r="BL11" s="619"/>
      <c r="BM11" s="619"/>
      <c r="BN11" s="620"/>
      <c r="BO11" s="671">
        <v>2.2000000000000002</v>
      </c>
      <c r="BP11" s="671"/>
      <c r="BQ11" s="671"/>
      <c r="BR11" s="671"/>
      <c r="BS11" s="624">
        <v>652</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443458</v>
      </c>
      <c r="CS11" s="619"/>
      <c r="CT11" s="619"/>
      <c r="CU11" s="619"/>
      <c r="CV11" s="619"/>
      <c r="CW11" s="619"/>
      <c r="CX11" s="619"/>
      <c r="CY11" s="620"/>
      <c r="CZ11" s="671">
        <v>9.3000000000000007</v>
      </c>
      <c r="DA11" s="671"/>
      <c r="DB11" s="671"/>
      <c r="DC11" s="671"/>
      <c r="DD11" s="624">
        <v>89438</v>
      </c>
      <c r="DE11" s="619"/>
      <c r="DF11" s="619"/>
      <c r="DG11" s="619"/>
      <c r="DH11" s="619"/>
      <c r="DI11" s="619"/>
      <c r="DJ11" s="619"/>
      <c r="DK11" s="619"/>
      <c r="DL11" s="619"/>
      <c r="DM11" s="619"/>
      <c r="DN11" s="619"/>
      <c r="DO11" s="619"/>
      <c r="DP11" s="620"/>
      <c r="DQ11" s="624">
        <v>204869</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70421</v>
      </c>
      <c r="BH12" s="619"/>
      <c r="BI12" s="619"/>
      <c r="BJ12" s="619"/>
      <c r="BK12" s="619"/>
      <c r="BL12" s="619"/>
      <c r="BM12" s="619"/>
      <c r="BN12" s="620"/>
      <c r="BO12" s="671">
        <v>42.7</v>
      </c>
      <c r="BP12" s="671"/>
      <c r="BQ12" s="671"/>
      <c r="BR12" s="671"/>
      <c r="BS12" s="624">
        <v>54</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163572</v>
      </c>
      <c r="CS12" s="619"/>
      <c r="CT12" s="619"/>
      <c r="CU12" s="619"/>
      <c r="CV12" s="619"/>
      <c r="CW12" s="619"/>
      <c r="CX12" s="619"/>
      <c r="CY12" s="620"/>
      <c r="CZ12" s="671">
        <v>3.4</v>
      </c>
      <c r="DA12" s="671"/>
      <c r="DB12" s="671"/>
      <c r="DC12" s="671"/>
      <c r="DD12" s="624">
        <v>5040</v>
      </c>
      <c r="DE12" s="619"/>
      <c r="DF12" s="619"/>
      <c r="DG12" s="619"/>
      <c r="DH12" s="619"/>
      <c r="DI12" s="619"/>
      <c r="DJ12" s="619"/>
      <c r="DK12" s="619"/>
      <c r="DL12" s="619"/>
      <c r="DM12" s="619"/>
      <c r="DN12" s="619"/>
      <c r="DO12" s="619"/>
      <c r="DP12" s="620"/>
      <c r="DQ12" s="624">
        <v>130753</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11856</v>
      </c>
      <c r="S13" s="619"/>
      <c r="T13" s="619"/>
      <c r="U13" s="619"/>
      <c r="V13" s="619"/>
      <c r="W13" s="619"/>
      <c r="X13" s="619"/>
      <c r="Y13" s="620"/>
      <c r="Z13" s="671">
        <v>0.2</v>
      </c>
      <c r="AA13" s="671"/>
      <c r="AB13" s="671"/>
      <c r="AC13" s="671"/>
      <c r="AD13" s="672">
        <v>11856</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66008</v>
      </c>
      <c r="BH13" s="619"/>
      <c r="BI13" s="619"/>
      <c r="BJ13" s="619"/>
      <c r="BK13" s="619"/>
      <c r="BL13" s="619"/>
      <c r="BM13" s="619"/>
      <c r="BN13" s="620"/>
      <c r="BO13" s="671">
        <v>40</v>
      </c>
      <c r="BP13" s="671"/>
      <c r="BQ13" s="671"/>
      <c r="BR13" s="671"/>
      <c r="BS13" s="624">
        <v>54</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542442</v>
      </c>
      <c r="CS13" s="619"/>
      <c r="CT13" s="619"/>
      <c r="CU13" s="619"/>
      <c r="CV13" s="619"/>
      <c r="CW13" s="619"/>
      <c r="CX13" s="619"/>
      <c r="CY13" s="620"/>
      <c r="CZ13" s="671">
        <v>11.4</v>
      </c>
      <c r="DA13" s="671"/>
      <c r="DB13" s="671"/>
      <c r="DC13" s="671"/>
      <c r="DD13" s="624">
        <v>287741</v>
      </c>
      <c r="DE13" s="619"/>
      <c r="DF13" s="619"/>
      <c r="DG13" s="619"/>
      <c r="DH13" s="619"/>
      <c r="DI13" s="619"/>
      <c r="DJ13" s="619"/>
      <c r="DK13" s="619"/>
      <c r="DL13" s="619"/>
      <c r="DM13" s="619"/>
      <c r="DN13" s="619"/>
      <c r="DO13" s="619"/>
      <c r="DP13" s="620"/>
      <c r="DQ13" s="624">
        <v>280560</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3775</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141915</v>
      </c>
      <c r="CS14" s="619"/>
      <c r="CT14" s="619"/>
      <c r="CU14" s="619"/>
      <c r="CV14" s="619"/>
      <c r="CW14" s="619"/>
      <c r="CX14" s="619"/>
      <c r="CY14" s="620"/>
      <c r="CZ14" s="671">
        <v>3</v>
      </c>
      <c r="DA14" s="671"/>
      <c r="DB14" s="671"/>
      <c r="DC14" s="671"/>
      <c r="DD14" s="624" t="s">
        <v>108</v>
      </c>
      <c r="DE14" s="619"/>
      <c r="DF14" s="619"/>
      <c r="DG14" s="619"/>
      <c r="DH14" s="619"/>
      <c r="DI14" s="619"/>
      <c r="DJ14" s="619"/>
      <c r="DK14" s="619"/>
      <c r="DL14" s="619"/>
      <c r="DM14" s="619"/>
      <c r="DN14" s="619"/>
      <c r="DO14" s="619"/>
      <c r="DP14" s="620"/>
      <c r="DQ14" s="624">
        <v>141915</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v>
      </c>
      <c r="S15" s="619"/>
      <c r="T15" s="619"/>
      <c r="U15" s="619"/>
      <c r="V15" s="619"/>
      <c r="W15" s="619"/>
      <c r="X15" s="619"/>
      <c r="Y15" s="620"/>
      <c r="Z15" s="671">
        <v>0</v>
      </c>
      <c r="AA15" s="671"/>
      <c r="AB15" s="671"/>
      <c r="AC15" s="671"/>
      <c r="AD15" s="672">
        <v>1</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7222</v>
      </c>
      <c r="BH15" s="619"/>
      <c r="BI15" s="619"/>
      <c r="BJ15" s="619"/>
      <c r="BK15" s="619"/>
      <c r="BL15" s="619"/>
      <c r="BM15" s="619"/>
      <c r="BN15" s="620"/>
      <c r="BO15" s="671">
        <v>4.4000000000000004</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429956</v>
      </c>
      <c r="CS15" s="619"/>
      <c r="CT15" s="619"/>
      <c r="CU15" s="619"/>
      <c r="CV15" s="619"/>
      <c r="CW15" s="619"/>
      <c r="CX15" s="619"/>
      <c r="CY15" s="620"/>
      <c r="CZ15" s="671">
        <v>9.1</v>
      </c>
      <c r="DA15" s="671"/>
      <c r="DB15" s="671"/>
      <c r="DC15" s="671"/>
      <c r="DD15" s="624">
        <v>68484</v>
      </c>
      <c r="DE15" s="619"/>
      <c r="DF15" s="619"/>
      <c r="DG15" s="619"/>
      <c r="DH15" s="619"/>
      <c r="DI15" s="619"/>
      <c r="DJ15" s="619"/>
      <c r="DK15" s="619"/>
      <c r="DL15" s="619"/>
      <c r="DM15" s="619"/>
      <c r="DN15" s="619"/>
      <c r="DO15" s="619"/>
      <c r="DP15" s="620"/>
      <c r="DQ15" s="624">
        <v>349714</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2446759</v>
      </c>
      <c r="S16" s="619"/>
      <c r="T16" s="619"/>
      <c r="U16" s="619"/>
      <c r="V16" s="619"/>
      <c r="W16" s="619"/>
      <c r="X16" s="619"/>
      <c r="Y16" s="620"/>
      <c r="Z16" s="671">
        <v>50.6</v>
      </c>
      <c r="AA16" s="671"/>
      <c r="AB16" s="671"/>
      <c r="AC16" s="671"/>
      <c r="AD16" s="672">
        <v>2187880</v>
      </c>
      <c r="AE16" s="672"/>
      <c r="AF16" s="672"/>
      <c r="AG16" s="672"/>
      <c r="AH16" s="672"/>
      <c r="AI16" s="672"/>
      <c r="AJ16" s="672"/>
      <c r="AK16" s="672"/>
      <c r="AL16" s="641">
        <v>87.9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1800</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1200</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2187880</v>
      </c>
      <c r="S17" s="619"/>
      <c r="T17" s="619"/>
      <c r="U17" s="619"/>
      <c r="V17" s="619"/>
      <c r="W17" s="619"/>
      <c r="X17" s="619"/>
      <c r="Y17" s="620"/>
      <c r="Z17" s="671">
        <v>45.3</v>
      </c>
      <c r="AA17" s="671"/>
      <c r="AB17" s="671"/>
      <c r="AC17" s="671"/>
      <c r="AD17" s="672">
        <v>2187880</v>
      </c>
      <c r="AE17" s="672"/>
      <c r="AF17" s="672"/>
      <c r="AG17" s="672"/>
      <c r="AH17" s="672"/>
      <c r="AI17" s="672"/>
      <c r="AJ17" s="672"/>
      <c r="AK17" s="672"/>
      <c r="AL17" s="641">
        <v>87.9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418659</v>
      </c>
      <c r="CS17" s="619"/>
      <c r="CT17" s="619"/>
      <c r="CU17" s="619"/>
      <c r="CV17" s="619"/>
      <c r="CW17" s="619"/>
      <c r="CX17" s="619"/>
      <c r="CY17" s="620"/>
      <c r="CZ17" s="671">
        <v>8.8000000000000007</v>
      </c>
      <c r="DA17" s="671"/>
      <c r="DB17" s="671"/>
      <c r="DC17" s="671"/>
      <c r="DD17" s="624" t="s">
        <v>108</v>
      </c>
      <c r="DE17" s="619"/>
      <c r="DF17" s="619"/>
      <c r="DG17" s="619"/>
      <c r="DH17" s="619"/>
      <c r="DI17" s="619"/>
      <c r="DJ17" s="619"/>
      <c r="DK17" s="619"/>
      <c r="DL17" s="619"/>
      <c r="DM17" s="619"/>
      <c r="DN17" s="619"/>
      <c r="DO17" s="619"/>
      <c r="DP17" s="620"/>
      <c r="DQ17" s="624">
        <v>366523</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258874</v>
      </c>
      <c r="S18" s="619"/>
      <c r="T18" s="619"/>
      <c r="U18" s="619"/>
      <c r="V18" s="619"/>
      <c r="W18" s="619"/>
      <c r="X18" s="619"/>
      <c r="Y18" s="620"/>
      <c r="Z18" s="671">
        <v>5.4</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1619</v>
      </c>
      <c r="BH19" s="619"/>
      <c r="BI19" s="619"/>
      <c r="BJ19" s="619"/>
      <c r="BK19" s="619"/>
      <c r="BL19" s="619"/>
      <c r="BM19" s="619"/>
      <c r="BN19" s="620"/>
      <c r="BO19" s="671">
        <v>1</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2735645</v>
      </c>
      <c r="S20" s="619"/>
      <c r="T20" s="619"/>
      <c r="U20" s="619"/>
      <c r="V20" s="619"/>
      <c r="W20" s="619"/>
      <c r="X20" s="619"/>
      <c r="Y20" s="620"/>
      <c r="Z20" s="671">
        <v>56.6</v>
      </c>
      <c r="AA20" s="671"/>
      <c r="AB20" s="671"/>
      <c r="AC20" s="671"/>
      <c r="AD20" s="672">
        <v>2476766</v>
      </c>
      <c r="AE20" s="672"/>
      <c r="AF20" s="672"/>
      <c r="AG20" s="672"/>
      <c r="AH20" s="672"/>
      <c r="AI20" s="672"/>
      <c r="AJ20" s="672"/>
      <c r="AK20" s="672"/>
      <c r="AL20" s="641">
        <v>99.5</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1619</v>
      </c>
      <c r="BH20" s="619"/>
      <c r="BI20" s="619"/>
      <c r="BJ20" s="619"/>
      <c r="BK20" s="619"/>
      <c r="BL20" s="619"/>
      <c r="BM20" s="619"/>
      <c r="BN20" s="620"/>
      <c r="BO20" s="671">
        <v>1</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4748438</v>
      </c>
      <c r="CS20" s="619"/>
      <c r="CT20" s="619"/>
      <c r="CU20" s="619"/>
      <c r="CV20" s="619"/>
      <c r="CW20" s="619"/>
      <c r="CX20" s="619"/>
      <c r="CY20" s="620"/>
      <c r="CZ20" s="671">
        <v>100</v>
      </c>
      <c r="DA20" s="671"/>
      <c r="DB20" s="671"/>
      <c r="DC20" s="671"/>
      <c r="DD20" s="624">
        <v>1465262</v>
      </c>
      <c r="DE20" s="619"/>
      <c r="DF20" s="619"/>
      <c r="DG20" s="619"/>
      <c r="DH20" s="619"/>
      <c r="DI20" s="619"/>
      <c r="DJ20" s="619"/>
      <c r="DK20" s="619"/>
      <c r="DL20" s="619"/>
      <c r="DM20" s="619"/>
      <c r="DN20" s="619"/>
      <c r="DO20" s="619"/>
      <c r="DP20" s="620"/>
      <c r="DQ20" s="624">
        <v>2903984</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523</v>
      </c>
      <c r="S21" s="619"/>
      <c r="T21" s="619"/>
      <c r="U21" s="619"/>
      <c r="V21" s="619"/>
      <c r="W21" s="619"/>
      <c r="X21" s="619"/>
      <c r="Y21" s="620"/>
      <c r="Z21" s="671">
        <v>0</v>
      </c>
      <c r="AA21" s="671"/>
      <c r="AB21" s="671"/>
      <c r="AC21" s="671"/>
      <c r="AD21" s="672">
        <v>523</v>
      </c>
      <c r="AE21" s="672"/>
      <c r="AF21" s="672"/>
      <c r="AG21" s="672"/>
      <c r="AH21" s="672"/>
      <c r="AI21" s="672"/>
      <c r="AJ21" s="672"/>
      <c r="AK21" s="672"/>
      <c r="AL21" s="641">
        <v>0</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v>1619</v>
      </c>
      <c r="BH21" s="619"/>
      <c r="BI21" s="619"/>
      <c r="BJ21" s="619"/>
      <c r="BK21" s="619"/>
      <c r="BL21" s="619"/>
      <c r="BM21" s="619"/>
      <c r="BN21" s="620"/>
      <c r="BO21" s="671">
        <v>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36505</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115522</v>
      </c>
      <c r="S23" s="619"/>
      <c r="T23" s="619"/>
      <c r="U23" s="619"/>
      <c r="V23" s="619"/>
      <c r="W23" s="619"/>
      <c r="X23" s="619"/>
      <c r="Y23" s="620"/>
      <c r="Z23" s="671">
        <v>2.4</v>
      </c>
      <c r="AA23" s="671"/>
      <c r="AB23" s="671"/>
      <c r="AC23" s="671"/>
      <c r="AD23" s="672">
        <v>1115</v>
      </c>
      <c r="AE23" s="672"/>
      <c r="AF23" s="672"/>
      <c r="AG23" s="672"/>
      <c r="AH23" s="672"/>
      <c r="AI23" s="672"/>
      <c r="AJ23" s="672"/>
      <c r="AK23" s="672"/>
      <c r="AL23" s="641">
        <v>0</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6402</v>
      </c>
      <c r="S24" s="619"/>
      <c r="T24" s="619"/>
      <c r="U24" s="619"/>
      <c r="V24" s="619"/>
      <c r="W24" s="619"/>
      <c r="X24" s="619"/>
      <c r="Y24" s="620"/>
      <c r="Z24" s="671">
        <v>0.1</v>
      </c>
      <c r="AA24" s="671"/>
      <c r="AB24" s="671"/>
      <c r="AC24" s="671"/>
      <c r="AD24" s="672">
        <v>85</v>
      </c>
      <c r="AE24" s="672"/>
      <c r="AF24" s="672"/>
      <c r="AG24" s="672"/>
      <c r="AH24" s="672"/>
      <c r="AI24" s="672"/>
      <c r="AJ24" s="672"/>
      <c r="AK24" s="672"/>
      <c r="AL24" s="641">
        <v>0</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1071565</v>
      </c>
      <c r="CS24" s="669"/>
      <c r="CT24" s="669"/>
      <c r="CU24" s="669"/>
      <c r="CV24" s="669"/>
      <c r="CW24" s="669"/>
      <c r="CX24" s="669"/>
      <c r="CY24" s="716"/>
      <c r="CZ24" s="720">
        <v>22.6</v>
      </c>
      <c r="DA24" s="721"/>
      <c r="DB24" s="721"/>
      <c r="DC24" s="722"/>
      <c r="DD24" s="715">
        <v>916041</v>
      </c>
      <c r="DE24" s="669"/>
      <c r="DF24" s="669"/>
      <c r="DG24" s="669"/>
      <c r="DH24" s="669"/>
      <c r="DI24" s="669"/>
      <c r="DJ24" s="669"/>
      <c r="DK24" s="716"/>
      <c r="DL24" s="715">
        <v>911510</v>
      </c>
      <c r="DM24" s="669"/>
      <c r="DN24" s="669"/>
      <c r="DO24" s="669"/>
      <c r="DP24" s="669"/>
      <c r="DQ24" s="669"/>
      <c r="DR24" s="669"/>
      <c r="DS24" s="669"/>
      <c r="DT24" s="669"/>
      <c r="DU24" s="669"/>
      <c r="DV24" s="716"/>
      <c r="DW24" s="717">
        <v>34.9</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201522</v>
      </c>
      <c r="S25" s="619"/>
      <c r="T25" s="619"/>
      <c r="U25" s="619"/>
      <c r="V25" s="619"/>
      <c r="W25" s="619"/>
      <c r="X25" s="619"/>
      <c r="Y25" s="620"/>
      <c r="Z25" s="671">
        <v>4.2</v>
      </c>
      <c r="AA25" s="671"/>
      <c r="AB25" s="671"/>
      <c r="AC25" s="671"/>
      <c r="AD25" s="672" t="s">
        <v>108</v>
      </c>
      <c r="AE25" s="672"/>
      <c r="AF25" s="672"/>
      <c r="AG25" s="672"/>
      <c r="AH25" s="672"/>
      <c r="AI25" s="672"/>
      <c r="AJ25" s="672"/>
      <c r="AK25" s="672"/>
      <c r="AL25" s="641" t="s">
        <v>108</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541411</v>
      </c>
      <c r="CS25" s="637"/>
      <c r="CT25" s="637"/>
      <c r="CU25" s="637"/>
      <c r="CV25" s="637"/>
      <c r="CW25" s="637"/>
      <c r="CX25" s="637"/>
      <c r="CY25" s="638"/>
      <c r="CZ25" s="621">
        <v>11.4</v>
      </c>
      <c r="DA25" s="639"/>
      <c r="DB25" s="639"/>
      <c r="DC25" s="640"/>
      <c r="DD25" s="624">
        <v>511937</v>
      </c>
      <c r="DE25" s="637"/>
      <c r="DF25" s="637"/>
      <c r="DG25" s="637"/>
      <c r="DH25" s="637"/>
      <c r="DI25" s="637"/>
      <c r="DJ25" s="637"/>
      <c r="DK25" s="638"/>
      <c r="DL25" s="624">
        <v>507406</v>
      </c>
      <c r="DM25" s="637"/>
      <c r="DN25" s="637"/>
      <c r="DO25" s="637"/>
      <c r="DP25" s="637"/>
      <c r="DQ25" s="637"/>
      <c r="DR25" s="637"/>
      <c r="DS25" s="637"/>
      <c r="DT25" s="637"/>
      <c r="DU25" s="637"/>
      <c r="DV25" s="638"/>
      <c r="DW25" s="641">
        <v>19.5</v>
      </c>
      <c r="DX25" s="642"/>
      <c r="DY25" s="642"/>
      <c r="DZ25" s="642"/>
      <c r="EA25" s="642"/>
      <c r="EB25" s="642"/>
      <c r="EC25" s="643"/>
    </row>
    <row r="26" spans="2:133" ht="11.25" customHeight="1">
      <c r="B26" s="709" t="s">
        <v>272</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313400</v>
      </c>
      <c r="CS26" s="619"/>
      <c r="CT26" s="619"/>
      <c r="CU26" s="619"/>
      <c r="CV26" s="619"/>
      <c r="CW26" s="619"/>
      <c r="CX26" s="619"/>
      <c r="CY26" s="620"/>
      <c r="CZ26" s="621">
        <v>6.6</v>
      </c>
      <c r="DA26" s="639"/>
      <c r="DB26" s="639"/>
      <c r="DC26" s="640"/>
      <c r="DD26" s="624">
        <v>297292</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368854</v>
      </c>
      <c r="S27" s="619"/>
      <c r="T27" s="619"/>
      <c r="U27" s="619"/>
      <c r="V27" s="619"/>
      <c r="W27" s="619"/>
      <c r="X27" s="619"/>
      <c r="Y27" s="620"/>
      <c r="Z27" s="671">
        <v>7.6</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164879</v>
      </c>
      <c r="BH27" s="619"/>
      <c r="BI27" s="619"/>
      <c r="BJ27" s="619"/>
      <c r="BK27" s="619"/>
      <c r="BL27" s="619"/>
      <c r="BM27" s="619"/>
      <c r="BN27" s="620"/>
      <c r="BO27" s="671">
        <v>100</v>
      </c>
      <c r="BP27" s="671"/>
      <c r="BQ27" s="671"/>
      <c r="BR27" s="671"/>
      <c r="BS27" s="624">
        <v>1446</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111495</v>
      </c>
      <c r="CS27" s="637"/>
      <c r="CT27" s="637"/>
      <c r="CU27" s="637"/>
      <c r="CV27" s="637"/>
      <c r="CW27" s="637"/>
      <c r="CX27" s="637"/>
      <c r="CY27" s="638"/>
      <c r="CZ27" s="621">
        <v>2.2999999999999998</v>
      </c>
      <c r="DA27" s="639"/>
      <c r="DB27" s="639"/>
      <c r="DC27" s="640"/>
      <c r="DD27" s="624">
        <v>37581</v>
      </c>
      <c r="DE27" s="637"/>
      <c r="DF27" s="637"/>
      <c r="DG27" s="637"/>
      <c r="DH27" s="637"/>
      <c r="DI27" s="637"/>
      <c r="DJ27" s="637"/>
      <c r="DK27" s="638"/>
      <c r="DL27" s="624">
        <v>37581</v>
      </c>
      <c r="DM27" s="637"/>
      <c r="DN27" s="637"/>
      <c r="DO27" s="637"/>
      <c r="DP27" s="637"/>
      <c r="DQ27" s="637"/>
      <c r="DR27" s="637"/>
      <c r="DS27" s="637"/>
      <c r="DT27" s="637"/>
      <c r="DU27" s="637"/>
      <c r="DV27" s="638"/>
      <c r="DW27" s="641">
        <v>1.4</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17505</v>
      </c>
      <c r="S28" s="619"/>
      <c r="T28" s="619"/>
      <c r="U28" s="619"/>
      <c r="V28" s="619"/>
      <c r="W28" s="619"/>
      <c r="X28" s="619"/>
      <c r="Y28" s="620"/>
      <c r="Z28" s="671">
        <v>0.4</v>
      </c>
      <c r="AA28" s="671"/>
      <c r="AB28" s="671"/>
      <c r="AC28" s="671"/>
      <c r="AD28" s="672">
        <v>4735</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418659</v>
      </c>
      <c r="CS28" s="619"/>
      <c r="CT28" s="619"/>
      <c r="CU28" s="619"/>
      <c r="CV28" s="619"/>
      <c r="CW28" s="619"/>
      <c r="CX28" s="619"/>
      <c r="CY28" s="620"/>
      <c r="CZ28" s="621">
        <v>8.8000000000000007</v>
      </c>
      <c r="DA28" s="639"/>
      <c r="DB28" s="639"/>
      <c r="DC28" s="640"/>
      <c r="DD28" s="624">
        <v>366523</v>
      </c>
      <c r="DE28" s="619"/>
      <c r="DF28" s="619"/>
      <c r="DG28" s="619"/>
      <c r="DH28" s="619"/>
      <c r="DI28" s="619"/>
      <c r="DJ28" s="619"/>
      <c r="DK28" s="620"/>
      <c r="DL28" s="624">
        <v>366523</v>
      </c>
      <c r="DM28" s="619"/>
      <c r="DN28" s="619"/>
      <c r="DO28" s="619"/>
      <c r="DP28" s="619"/>
      <c r="DQ28" s="619"/>
      <c r="DR28" s="619"/>
      <c r="DS28" s="619"/>
      <c r="DT28" s="619"/>
      <c r="DU28" s="619"/>
      <c r="DV28" s="620"/>
      <c r="DW28" s="641">
        <v>14</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1799</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418337</v>
      </c>
      <c r="CS29" s="637"/>
      <c r="CT29" s="637"/>
      <c r="CU29" s="637"/>
      <c r="CV29" s="637"/>
      <c r="CW29" s="637"/>
      <c r="CX29" s="637"/>
      <c r="CY29" s="638"/>
      <c r="CZ29" s="621">
        <v>8.8000000000000007</v>
      </c>
      <c r="DA29" s="639"/>
      <c r="DB29" s="639"/>
      <c r="DC29" s="640"/>
      <c r="DD29" s="624">
        <v>366201</v>
      </c>
      <c r="DE29" s="637"/>
      <c r="DF29" s="637"/>
      <c r="DG29" s="637"/>
      <c r="DH29" s="637"/>
      <c r="DI29" s="637"/>
      <c r="DJ29" s="637"/>
      <c r="DK29" s="638"/>
      <c r="DL29" s="624">
        <v>366201</v>
      </c>
      <c r="DM29" s="637"/>
      <c r="DN29" s="637"/>
      <c r="DO29" s="637"/>
      <c r="DP29" s="637"/>
      <c r="DQ29" s="637"/>
      <c r="DR29" s="637"/>
      <c r="DS29" s="637"/>
      <c r="DT29" s="637"/>
      <c r="DU29" s="637"/>
      <c r="DV29" s="638"/>
      <c r="DW29" s="641">
        <v>14</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39625</v>
      </c>
      <c r="S30" s="619"/>
      <c r="T30" s="619"/>
      <c r="U30" s="619"/>
      <c r="V30" s="619"/>
      <c r="W30" s="619"/>
      <c r="X30" s="619"/>
      <c r="Y30" s="620"/>
      <c r="Z30" s="671">
        <v>0.8</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98.8</v>
      </c>
      <c r="BH30" s="685"/>
      <c r="BI30" s="685"/>
      <c r="BJ30" s="685"/>
      <c r="BK30" s="685"/>
      <c r="BL30" s="685"/>
      <c r="BM30" s="686">
        <v>92.6</v>
      </c>
      <c r="BN30" s="685"/>
      <c r="BO30" s="685"/>
      <c r="BP30" s="685"/>
      <c r="BQ30" s="687"/>
      <c r="BR30" s="684">
        <v>98.5</v>
      </c>
      <c r="BS30" s="685"/>
      <c r="BT30" s="685"/>
      <c r="BU30" s="685"/>
      <c r="BV30" s="685"/>
      <c r="BW30" s="685"/>
      <c r="BX30" s="686">
        <v>93.6</v>
      </c>
      <c r="BY30" s="685"/>
      <c r="BZ30" s="685"/>
      <c r="CA30" s="685"/>
      <c r="CB30" s="687"/>
      <c r="CD30" s="690"/>
      <c r="CE30" s="691"/>
      <c r="CF30" s="655" t="s">
        <v>288</v>
      </c>
      <c r="CG30" s="652"/>
      <c r="CH30" s="652"/>
      <c r="CI30" s="652"/>
      <c r="CJ30" s="652"/>
      <c r="CK30" s="652"/>
      <c r="CL30" s="652"/>
      <c r="CM30" s="652"/>
      <c r="CN30" s="652"/>
      <c r="CO30" s="652"/>
      <c r="CP30" s="652"/>
      <c r="CQ30" s="653"/>
      <c r="CR30" s="618">
        <v>385255</v>
      </c>
      <c r="CS30" s="619"/>
      <c r="CT30" s="619"/>
      <c r="CU30" s="619"/>
      <c r="CV30" s="619"/>
      <c r="CW30" s="619"/>
      <c r="CX30" s="619"/>
      <c r="CY30" s="620"/>
      <c r="CZ30" s="621">
        <v>8.1</v>
      </c>
      <c r="DA30" s="639"/>
      <c r="DB30" s="639"/>
      <c r="DC30" s="640"/>
      <c r="DD30" s="624">
        <v>333119</v>
      </c>
      <c r="DE30" s="619"/>
      <c r="DF30" s="619"/>
      <c r="DG30" s="619"/>
      <c r="DH30" s="619"/>
      <c r="DI30" s="619"/>
      <c r="DJ30" s="619"/>
      <c r="DK30" s="620"/>
      <c r="DL30" s="624">
        <v>333119</v>
      </c>
      <c r="DM30" s="619"/>
      <c r="DN30" s="619"/>
      <c r="DO30" s="619"/>
      <c r="DP30" s="619"/>
      <c r="DQ30" s="619"/>
      <c r="DR30" s="619"/>
      <c r="DS30" s="619"/>
      <c r="DT30" s="619"/>
      <c r="DU30" s="619"/>
      <c r="DV30" s="620"/>
      <c r="DW30" s="641">
        <v>12.8</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118729</v>
      </c>
      <c r="S31" s="619"/>
      <c r="T31" s="619"/>
      <c r="U31" s="619"/>
      <c r="V31" s="619"/>
      <c r="W31" s="619"/>
      <c r="X31" s="619"/>
      <c r="Y31" s="620"/>
      <c r="Z31" s="671">
        <v>2.5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99.7</v>
      </c>
      <c r="BH31" s="637"/>
      <c r="BI31" s="637"/>
      <c r="BJ31" s="637"/>
      <c r="BK31" s="637"/>
      <c r="BL31" s="637"/>
      <c r="BM31" s="673">
        <v>96.1</v>
      </c>
      <c r="BN31" s="683"/>
      <c r="BO31" s="683"/>
      <c r="BP31" s="683"/>
      <c r="BQ31" s="647"/>
      <c r="BR31" s="682">
        <v>99.3</v>
      </c>
      <c r="BS31" s="637"/>
      <c r="BT31" s="637"/>
      <c r="BU31" s="637"/>
      <c r="BV31" s="637"/>
      <c r="BW31" s="637"/>
      <c r="BX31" s="673">
        <v>96.3</v>
      </c>
      <c r="BY31" s="683"/>
      <c r="BZ31" s="683"/>
      <c r="CA31" s="683"/>
      <c r="CB31" s="647"/>
      <c r="CD31" s="690"/>
      <c r="CE31" s="691"/>
      <c r="CF31" s="655" t="s">
        <v>292</v>
      </c>
      <c r="CG31" s="652"/>
      <c r="CH31" s="652"/>
      <c r="CI31" s="652"/>
      <c r="CJ31" s="652"/>
      <c r="CK31" s="652"/>
      <c r="CL31" s="652"/>
      <c r="CM31" s="652"/>
      <c r="CN31" s="652"/>
      <c r="CO31" s="652"/>
      <c r="CP31" s="652"/>
      <c r="CQ31" s="653"/>
      <c r="CR31" s="618">
        <v>33082</v>
      </c>
      <c r="CS31" s="637"/>
      <c r="CT31" s="637"/>
      <c r="CU31" s="637"/>
      <c r="CV31" s="637"/>
      <c r="CW31" s="637"/>
      <c r="CX31" s="637"/>
      <c r="CY31" s="638"/>
      <c r="CZ31" s="621">
        <v>0.7</v>
      </c>
      <c r="DA31" s="639"/>
      <c r="DB31" s="639"/>
      <c r="DC31" s="640"/>
      <c r="DD31" s="624">
        <v>33082</v>
      </c>
      <c r="DE31" s="637"/>
      <c r="DF31" s="637"/>
      <c r="DG31" s="637"/>
      <c r="DH31" s="637"/>
      <c r="DI31" s="637"/>
      <c r="DJ31" s="637"/>
      <c r="DK31" s="638"/>
      <c r="DL31" s="624">
        <v>33082</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59849</v>
      </c>
      <c r="S32" s="619"/>
      <c r="T32" s="619"/>
      <c r="U32" s="619"/>
      <c r="V32" s="619"/>
      <c r="W32" s="619"/>
      <c r="X32" s="619"/>
      <c r="Y32" s="620"/>
      <c r="Z32" s="671">
        <v>1.2</v>
      </c>
      <c r="AA32" s="671"/>
      <c r="AB32" s="671"/>
      <c r="AC32" s="671"/>
      <c r="AD32" s="672">
        <v>5500</v>
      </c>
      <c r="AE32" s="672"/>
      <c r="AF32" s="672"/>
      <c r="AG32" s="672"/>
      <c r="AH32" s="672"/>
      <c r="AI32" s="672"/>
      <c r="AJ32" s="672"/>
      <c r="AK32" s="672"/>
      <c r="AL32" s="641">
        <v>0.2</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97.4</v>
      </c>
      <c r="BH32" s="603"/>
      <c r="BI32" s="603"/>
      <c r="BJ32" s="603"/>
      <c r="BK32" s="603"/>
      <c r="BL32" s="603"/>
      <c r="BM32" s="666">
        <v>87.1</v>
      </c>
      <c r="BN32" s="603"/>
      <c r="BO32" s="603"/>
      <c r="BP32" s="603"/>
      <c r="BQ32" s="660"/>
      <c r="BR32" s="681">
        <v>97</v>
      </c>
      <c r="BS32" s="603"/>
      <c r="BT32" s="603"/>
      <c r="BU32" s="603"/>
      <c r="BV32" s="603"/>
      <c r="BW32" s="603"/>
      <c r="BX32" s="666">
        <v>89.1</v>
      </c>
      <c r="BY32" s="603"/>
      <c r="BZ32" s="603"/>
      <c r="CA32" s="603"/>
      <c r="CB32" s="660"/>
      <c r="CD32" s="692"/>
      <c r="CE32" s="693"/>
      <c r="CF32" s="655" t="s">
        <v>295</v>
      </c>
      <c r="CG32" s="652"/>
      <c r="CH32" s="652"/>
      <c r="CI32" s="652"/>
      <c r="CJ32" s="652"/>
      <c r="CK32" s="652"/>
      <c r="CL32" s="652"/>
      <c r="CM32" s="652"/>
      <c r="CN32" s="652"/>
      <c r="CO32" s="652"/>
      <c r="CP32" s="652"/>
      <c r="CQ32" s="653"/>
      <c r="CR32" s="618">
        <v>322</v>
      </c>
      <c r="CS32" s="619"/>
      <c r="CT32" s="619"/>
      <c r="CU32" s="619"/>
      <c r="CV32" s="619"/>
      <c r="CW32" s="619"/>
      <c r="CX32" s="619"/>
      <c r="CY32" s="620"/>
      <c r="CZ32" s="621">
        <v>0</v>
      </c>
      <c r="DA32" s="639"/>
      <c r="DB32" s="639"/>
      <c r="DC32" s="640"/>
      <c r="DD32" s="624">
        <v>322</v>
      </c>
      <c r="DE32" s="619"/>
      <c r="DF32" s="619"/>
      <c r="DG32" s="619"/>
      <c r="DH32" s="619"/>
      <c r="DI32" s="619"/>
      <c r="DJ32" s="619"/>
      <c r="DK32" s="620"/>
      <c r="DL32" s="624">
        <v>322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1129108</v>
      </c>
      <c r="S33" s="619"/>
      <c r="T33" s="619"/>
      <c r="U33" s="619"/>
      <c r="V33" s="619"/>
      <c r="W33" s="619"/>
      <c r="X33" s="619"/>
      <c r="Y33" s="620"/>
      <c r="Z33" s="671">
        <v>23.4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2209811</v>
      </c>
      <c r="CS33" s="637"/>
      <c r="CT33" s="637"/>
      <c r="CU33" s="637"/>
      <c r="CV33" s="637"/>
      <c r="CW33" s="637"/>
      <c r="CX33" s="637"/>
      <c r="CY33" s="638"/>
      <c r="CZ33" s="621">
        <v>46.5</v>
      </c>
      <c r="DA33" s="639"/>
      <c r="DB33" s="639"/>
      <c r="DC33" s="640"/>
      <c r="DD33" s="624">
        <v>1789400</v>
      </c>
      <c r="DE33" s="637"/>
      <c r="DF33" s="637"/>
      <c r="DG33" s="637"/>
      <c r="DH33" s="637"/>
      <c r="DI33" s="637"/>
      <c r="DJ33" s="637"/>
      <c r="DK33" s="638"/>
      <c r="DL33" s="624">
        <v>997256</v>
      </c>
      <c r="DM33" s="637"/>
      <c r="DN33" s="637"/>
      <c r="DO33" s="637"/>
      <c r="DP33" s="637"/>
      <c r="DQ33" s="637"/>
      <c r="DR33" s="637"/>
      <c r="DS33" s="637"/>
      <c r="DT33" s="637"/>
      <c r="DU33" s="637"/>
      <c r="DV33" s="638"/>
      <c r="DW33" s="641">
        <v>38.200000000000003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615677</v>
      </c>
      <c r="CS34" s="619"/>
      <c r="CT34" s="619"/>
      <c r="CU34" s="619"/>
      <c r="CV34" s="619"/>
      <c r="CW34" s="619"/>
      <c r="CX34" s="619"/>
      <c r="CY34" s="620"/>
      <c r="CZ34" s="621">
        <v>13</v>
      </c>
      <c r="DA34" s="639"/>
      <c r="DB34" s="639"/>
      <c r="DC34" s="640"/>
      <c r="DD34" s="624">
        <v>484370</v>
      </c>
      <c r="DE34" s="619"/>
      <c r="DF34" s="619"/>
      <c r="DG34" s="619"/>
      <c r="DH34" s="619"/>
      <c r="DI34" s="619"/>
      <c r="DJ34" s="619"/>
      <c r="DK34" s="620"/>
      <c r="DL34" s="624">
        <v>340351</v>
      </c>
      <c r="DM34" s="619"/>
      <c r="DN34" s="619"/>
      <c r="DO34" s="619"/>
      <c r="DP34" s="619"/>
      <c r="DQ34" s="619"/>
      <c r="DR34" s="619"/>
      <c r="DS34" s="619"/>
      <c r="DT34" s="619"/>
      <c r="DU34" s="619"/>
      <c r="DV34" s="620"/>
      <c r="DW34" s="641">
        <v>13</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120008</v>
      </c>
      <c r="S35" s="619"/>
      <c r="T35" s="619"/>
      <c r="U35" s="619"/>
      <c r="V35" s="619"/>
      <c r="W35" s="619"/>
      <c r="X35" s="619"/>
      <c r="Y35" s="620"/>
      <c r="Z35" s="671">
        <v>2.5</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387990</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878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195252</v>
      </c>
      <c r="CS35" s="637"/>
      <c r="CT35" s="637"/>
      <c r="CU35" s="637"/>
      <c r="CV35" s="637"/>
      <c r="CW35" s="637"/>
      <c r="CX35" s="637"/>
      <c r="CY35" s="638"/>
      <c r="CZ35" s="621">
        <v>4.0999999999999996</v>
      </c>
      <c r="DA35" s="639"/>
      <c r="DB35" s="639"/>
      <c r="DC35" s="640"/>
      <c r="DD35" s="624">
        <v>171815</v>
      </c>
      <c r="DE35" s="637"/>
      <c r="DF35" s="637"/>
      <c r="DG35" s="637"/>
      <c r="DH35" s="637"/>
      <c r="DI35" s="637"/>
      <c r="DJ35" s="637"/>
      <c r="DK35" s="638"/>
      <c r="DL35" s="624">
        <v>168567</v>
      </c>
      <c r="DM35" s="637"/>
      <c r="DN35" s="637"/>
      <c r="DO35" s="637"/>
      <c r="DP35" s="637"/>
      <c r="DQ35" s="637"/>
      <c r="DR35" s="637"/>
      <c r="DS35" s="637"/>
      <c r="DT35" s="637"/>
      <c r="DU35" s="637"/>
      <c r="DV35" s="638"/>
      <c r="DW35" s="641">
        <v>6.5</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4831588</v>
      </c>
      <c r="S36" s="659"/>
      <c r="T36" s="659"/>
      <c r="U36" s="659"/>
      <c r="V36" s="659"/>
      <c r="W36" s="659"/>
      <c r="X36" s="659"/>
      <c r="Y36" s="662"/>
      <c r="Z36" s="663">
        <v>100</v>
      </c>
      <c r="AA36" s="663"/>
      <c r="AB36" s="663"/>
      <c r="AC36" s="663"/>
      <c r="AD36" s="664">
        <v>2488724</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198388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-818</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829833</v>
      </c>
      <c r="CS36" s="619"/>
      <c r="CT36" s="619"/>
      <c r="CU36" s="619"/>
      <c r="CV36" s="619"/>
      <c r="CW36" s="619"/>
      <c r="CX36" s="619"/>
      <c r="CY36" s="620"/>
      <c r="CZ36" s="621">
        <v>17.5</v>
      </c>
      <c r="DA36" s="639"/>
      <c r="DB36" s="639"/>
      <c r="DC36" s="640"/>
      <c r="DD36" s="624">
        <v>613007</v>
      </c>
      <c r="DE36" s="619"/>
      <c r="DF36" s="619"/>
      <c r="DG36" s="619"/>
      <c r="DH36" s="619"/>
      <c r="DI36" s="619"/>
      <c r="DJ36" s="619"/>
      <c r="DK36" s="620"/>
      <c r="DL36" s="624">
        <v>357809</v>
      </c>
      <c r="DM36" s="619"/>
      <c r="DN36" s="619"/>
      <c r="DO36" s="619"/>
      <c r="DP36" s="619"/>
      <c r="DQ36" s="619"/>
      <c r="DR36" s="619"/>
      <c r="DS36" s="619"/>
      <c r="DT36" s="619"/>
      <c r="DU36" s="619"/>
      <c r="DV36" s="620"/>
      <c r="DW36" s="641">
        <v>13.7</v>
      </c>
      <c r="DX36" s="642"/>
      <c r="DY36" s="642"/>
      <c r="DZ36" s="642"/>
      <c r="EA36" s="642"/>
      <c r="EB36" s="642"/>
      <c r="EC36" s="643"/>
    </row>
    <row r="37" spans="2:133" ht="11.25" customHeight="1">
      <c r="AQ37" s="644" t="s">
        <v>310</v>
      </c>
      <c r="AR37" s="645"/>
      <c r="AS37" s="645"/>
      <c r="AT37" s="645"/>
      <c r="AU37" s="645"/>
      <c r="AV37" s="645"/>
      <c r="AW37" s="645"/>
      <c r="AX37" s="645"/>
      <c r="AY37" s="646"/>
      <c r="AZ37" s="618">
        <v>45429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264</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142634</v>
      </c>
      <c r="CS37" s="637"/>
      <c r="CT37" s="637"/>
      <c r="CU37" s="637"/>
      <c r="CV37" s="637"/>
      <c r="CW37" s="637"/>
      <c r="CX37" s="637"/>
      <c r="CY37" s="638"/>
      <c r="CZ37" s="621">
        <v>3</v>
      </c>
      <c r="DA37" s="639"/>
      <c r="DB37" s="639"/>
      <c r="DC37" s="640"/>
      <c r="DD37" s="624">
        <v>142634</v>
      </c>
      <c r="DE37" s="637"/>
      <c r="DF37" s="637"/>
      <c r="DG37" s="637"/>
      <c r="DH37" s="637"/>
      <c r="DI37" s="637"/>
      <c r="DJ37" s="637"/>
      <c r="DK37" s="638"/>
      <c r="DL37" s="624">
        <v>142634</v>
      </c>
      <c r="DM37" s="637"/>
      <c r="DN37" s="637"/>
      <c r="DO37" s="637"/>
      <c r="DP37" s="637"/>
      <c r="DQ37" s="637"/>
      <c r="DR37" s="637"/>
      <c r="DS37" s="637"/>
      <c r="DT37" s="637"/>
      <c r="DU37" s="637"/>
      <c r="DV37" s="638"/>
      <c r="DW37" s="641">
        <v>5.5</v>
      </c>
      <c r="DX37" s="642"/>
      <c r="DY37" s="642"/>
      <c r="DZ37" s="642"/>
      <c r="EA37" s="642"/>
      <c r="EB37" s="642"/>
      <c r="EC37" s="643"/>
    </row>
    <row r="38" spans="2:133" ht="11.25" customHeight="1">
      <c r="AQ38" s="644" t="s">
        <v>313</v>
      </c>
      <c r="AR38" s="645"/>
      <c r="AS38" s="645"/>
      <c r="AT38" s="645"/>
      <c r="AU38" s="645"/>
      <c r="AV38" s="645"/>
      <c r="AW38" s="645"/>
      <c r="AX38" s="645"/>
      <c r="AY38" s="646"/>
      <c r="AZ38" s="618">
        <v>40723</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481</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189602</v>
      </c>
      <c r="CS38" s="619"/>
      <c r="CT38" s="619"/>
      <c r="CU38" s="619"/>
      <c r="CV38" s="619"/>
      <c r="CW38" s="619"/>
      <c r="CX38" s="619"/>
      <c r="CY38" s="620"/>
      <c r="CZ38" s="621">
        <v>4</v>
      </c>
      <c r="DA38" s="639"/>
      <c r="DB38" s="639"/>
      <c r="DC38" s="640"/>
      <c r="DD38" s="624">
        <v>177359</v>
      </c>
      <c r="DE38" s="619"/>
      <c r="DF38" s="619"/>
      <c r="DG38" s="619"/>
      <c r="DH38" s="619"/>
      <c r="DI38" s="619"/>
      <c r="DJ38" s="619"/>
      <c r="DK38" s="620"/>
      <c r="DL38" s="624">
        <v>130529</v>
      </c>
      <c r="DM38" s="619"/>
      <c r="DN38" s="619"/>
      <c r="DO38" s="619"/>
      <c r="DP38" s="619"/>
      <c r="DQ38" s="619"/>
      <c r="DR38" s="619"/>
      <c r="DS38" s="619"/>
      <c r="DT38" s="619"/>
      <c r="DU38" s="619"/>
      <c r="DV38" s="620"/>
      <c r="DW38" s="641">
        <v>5</v>
      </c>
      <c r="DX38" s="642"/>
      <c r="DY38" s="642"/>
      <c r="DZ38" s="642"/>
      <c r="EA38" s="642"/>
      <c r="EB38" s="642"/>
      <c r="EC38" s="643"/>
    </row>
    <row r="39" spans="2:133" ht="11.25" customHeight="1">
      <c r="AQ39" s="644" t="s">
        <v>316</v>
      </c>
      <c r="AR39" s="645"/>
      <c r="AS39" s="645"/>
      <c r="AT39" s="645"/>
      <c r="AU39" s="645"/>
      <c r="AV39" s="645"/>
      <c r="AW39" s="645"/>
      <c r="AX39" s="645"/>
      <c r="AY39" s="646"/>
      <c r="AZ39" s="618">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93</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376927</v>
      </c>
      <c r="CS39" s="637"/>
      <c r="CT39" s="637"/>
      <c r="CU39" s="637"/>
      <c r="CV39" s="637"/>
      <c r="CW39" s="637"/>
      <c r="CX39" s="637"/>
      <c r="CY39" s="638"/>
      <c r="CZ39" s="621">
        <v>7.9</v>
      </c>
      <c r="DA39" s="639"/>
      <c r="DB39" s="639"/>
      <c r="DC39" s="640"/>
      <c r="DD39" s="624">
        <v>342849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25656</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124</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2520</v>
      </c>
      <c r="CS40" s="619"/>
      <c r="CT40" s="619"/>
      <c r="CU40" s="619"/>
      <c r="CV40" s="619"/>
      <c r="CW40" s="619"/>
      <c r="CX40" s="619"/>
      <c r="CY40" s="620"/>
      <c r="CZ40" s="621">
        <v>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77687</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341</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1467062</v>
      </c>
      <c r="CS42" s="619"/>
      <c r="CT42" s="619"/>
      <c r="CU42" s="619"/>
      <c r="CV42" s="619"/>
      <c r="CW42" s="619"/>
      <c r="CX42" s="619"/>
      <c r="CY42" s="620"/>
      <c r="CZ42" s="621">
        <v>30.9</v>
      </c>
      <c r="DA42" s="622"/>
      <c r="DB42" s="622"/>
      <c r="DC42" s="623"/>
      <c r="DD42" s="624">
        <v>198543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9923</v>
      </c>
      <c r="CS43" s="637"/>
      <c r="CT43" s="637"/>
      <c r="CU43" s="637"/>
      <c r="CV43" s="637"/>
      <c r="CW43" s="637"/>
      <c r="CX43" s="637"/>
      <c r="CY43" s="638"/>
      <c r="CZ43" s="621">
        <v>0.2</v>
      </c>
      <c r="DA43" s="639"/>
      <c r="DB43" s="639"/>
      <c r="DC43" s="640"/>
      <c r="DD43" s="624">
        <v>9923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1465262</v>
      </c>
      <c r="CS44" s="619"/>
      <c r="CT44" s="619"/>
      <c r="CU44" s="619"/>
      <c r="CV44" s="619"/>
      <c r="CW44" s="619"/>
      <c r="CX44" s="619"/>
      <c r="CY44" s="620"/>
      <c r="CZ44" s="621">
        <v>30.9</v>
      </c>
      <c r="DA44" s="622"/>
      <c r="DB44" s="622"/>
      <c r="DC44" s="623"/>
      <c r="DD44" s="624">
        <v>197343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1193240</v>
      </c>
      <c r="CS45" s="637"/>
      <c r="CT45" s="637"/>
      <c r="CU45" s="637"/>
      <c r="CV45" s="637"/>
      <c r="CW45" s="637"/>
      <c r="CX45" s="637"/>
      <c r="CY45" s="638"/>
      <c r="CZ45" s="621">
        <v>25.1</v>
      </c>
      <c r="DA45" s="639"/>
      <c r="DB45" s="639"/>
      <c r="DC45" s="640"/>
      <c r="DD45" s="624">
        <v>84549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208345</v>
      </c>
      <c r="CS46" s="619"/>
      <c r="CT46" s="619"/>
      <c r="CU46" s="619"/>
      <c r="CV46" s="619"/>
      <c r="CW46" s="619"/>
      <c r="CX46" s="619"/>
      <c r="CY46" s="620"/>
      <c r="CZ46" s="621">
        <v>4.4000000000000004</v>
      </c>
      <c r="DA46" s="622"/>
      <c r="DB46" s="622"/>
      <c r="DC46" s="623"/>
      <c r="DD46" s="624">
        <v>108223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1800</v>
      </c>
      <c r="CS47" s="637"/>
      <c r="CT47" s="637"/>
      <c r="CU47" s="637"/>
      <c r="CV47" s="637"/>
      <c r="CW47" s="637"/>
      <c r="CX47" s="637"/>
      <c r="CY47" s="638"/>
      <c r="CZ47" s="621">
        <v>0</v>
      </c>
      <c r="DA47" s="639"/>
      <c r="DB47" s="639"/>
      <c r="DC47" s="640"/>
      <c r="DD47" s="624">
        <v>1200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4748438</v>
      </c>
      <c r="CS49" s="603"/>
      <c r="CT49" s="603"/>
      <c r="CU49" s="603"/>
      <c r="CV49" s="603"/>
      <c r="CW49" s="603"/>
      <c r="CX49" s="603"/>
      <c r="CY49" s="604"/>
      <c r="CZ49" s="605">
        <v>100</v>
      </c>
      <c r="DA49" s="606"/>
      <c r="DB49" s="606"/>
      <c r="DC49" s="607"/>
      <c r="DD49" s="608">
        <v>2903984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4850</v>
      </c>
      <c r="R7" s="1131"/>
      <c r="S7" s="1131"/>
      <c r="T7" s="1131"/>
      <c r="U7" s="1131"/>
      <c r="V7" s="1131">
        <v>4767</v>
      </c>
      <c r="W7" s="1131"/>
      <c r="X7" s="1131"/>
      <c r="Y7" s="1131"/>
      <c r="Z7" s="1131"/>
      <c r="AA7" s="1131">
        <v>83</v>
      </c>
      <c r="AB7" s="1131"/>
      <c r="AC7" s="1131"/>
      <c r="AD7" s="1131"/>
      <c r="AE7" s="1132"/>
      <c r="AF7" s="1133">
        <v>66</v>
      </c>
      <c r="AG7" s="1134"/>
      <c r="AH7" s="1134"/>
      <c r="AI7" s="1134"/>
      <c r="AJ7" s="1135"/>
      <c r="AK7" s="1117">
        <v>41</v>
      </c>
      <c r="AL7" s="1118"/>
      <c r="AM7" s="1118"/>
      <c r="AN7" s="1118"/>
      <c r="AO7" s="1118"/>
      <c r="AP7" s="1118">
        <v>4493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13</v>
      </c>
      <c r="CI7" s="1115"/>
      <c r="CJ7" s="1115"/>
      <c r="CK7" s="1115"/>
      <c r="CL7" s="1116"/>
      <c r="CM7" s="1114">
        <v>60</v>
      </c>
      <c r="CN7" s="1115"/>
      <c r="CO7" s="1115"/>
      <c r="CP7" s="1115"/>
      <c r="CQ7" s="1116"/>
      <c r="CR7" s="1114">
        <v>6</v>
      </c>
      <c r="CS7" s="1115"/>
      <c r="CT7" s="1115"/>
      <c r="CU7" s="1115"/>
      <c r="CV7" s="1116"/>
      <c r="CW7" s="1114">
        <v>38</v>
      </c>
      <c r="CX7" s="1115"/>
      <c r="CY7" s="1115"/>
      <c r="CZ7" s="1115"/>
      <c r="DA7" s="1116"/>
      <c r="DB7" s="1114" t="s">
        <v>532</v>
      </c>
      <c r="DC7" s="1115"/>
      <c r="DD7" s="1115"/>
      <c r="DE7" s="1115"/>
      <c r="DF7" s="1116"/>
      <c r="DG7" s="1114" t="s">
        <v>532</v>
      </c>
      <c r="DH7" s="1115"/>
      <c r="DI7" s="1115"/>
      <c r="DJ7" s="1115"/>
      <c r="DK7" s="1116"/>
      <c r="DL7" s="1114" t="s">
        <v>532</v>
      </c>
      <c r="DM7" s="1115"/>
      <c r="DN7" s="1115"/>
      <c r="DO7" s="1115"/>
      <c r="DP7" s="1116"/>
      <c r="DQ7" s="1114" t="s">
        <v>532</v>
      </c>
      <c r="DR7" s="1115"/>
      <c r="DS7" s="1115"/>
      <c r="DT7" s="1115"/>
      <c r="DU7" s="1116"/>
      <c r="DV7" s="1141"/>
      <c r="DW7" s="1142"/>
      <c r="DX7" s="1142"/>
      <c r="DY7" s="1142"/>
      <c r="DZ7" s="1143"/>
      <c r="EA7" s="205"/>
    </row>
    <row r="8" spans="1:131" s="206" customFormat="1" ht="26.25" customHeight="1">
      <c r="A8" s="212">
        <v>2</v>
      </c>
      <c r="B8" s="1057" t="s">
        <v>360</v>
      </c>
      <c r="C8" s="1058"/>
      <c r="D8" s="1058"/>
      <c r="E8" s="1058"/>
      <c r="F8" s="1058"/>
      <c r="G8" s="1058"/>
      <c r="H8" s="1058"/>
      <c r="I8" s="1058"/>
      <c r="J8" s="1058"/>
      <c r="K8" s="1058"/>
      <c r="L8" s="1058"/>
      <c r="M8" s="1058"/>
      <c r="N8" s="1058"/>
      <c r="O8" s="1058"/>
      <c r="P8" s="1059"/>
      <c r="Q8" s="1069">
        <v>3</v>
      </c>
      <c r="R8" s="1070"/>
      <c r="S8" s="1070"/>
      <c r="T8" s="1070"/>
      <c r="U8" s="1070"/>
      <c r="V8" s="1070">
        <v>3</v>
      </c>
      <c r="W8" s="1070"/>
      <c r="X8" s="1070"/>
      <c r="Y8" s="1070"/>
      <c r="Z8" s="1070"/>
      <c r="AA8" s="1070">
        <v>0</v>
      </c>
      <c r="AB8" s="1070"/>
      <c r="AC8" s="1070"/>
      <c r="AD8" s="1070"/>
      <c r="AE8" s="1071"/>
      <c r="AF8" s="1063" t="s">
        <v>108</v>
      </c>
      <c r="AG8" s="1064"/>
      <c r="AH8" s="1064"/>
      <c r="AI8" s="1064"/>
      <c r="AJ8" s="1065"/>
      <c r="AK8" s="1112">
        <v>0</v>
      </c>
      <c r="AL8" s="1113"/>
      <c r="AM8" s="1113"/>
      <c r="AN8" s="1113"/>
      <c r="AO8" s="1113"/>
      <c r="AP8" s="1113" t="s">
        <v>532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4853</v>
      </c>
      <c r="R23" s="1095"/>
      <c r="S23" s="1095"/>
      <c r="T23" s="1095"/>
      <c r="U23" s="1095"/>
      <c r="V23" s="1095">
        <v>4770</v>
      </c>
      <c r="W23" s="1095"/>
      <c r="X23" s="1095"/>
      <c r="Y23" s="1095"/>
      <c r="Z23" s="1095"/>
      <c r="AA23" s="1095">
        <v>83</v>
      </c>
      <c r="AB23" s="1095"/>
      <c r="AC23" s="1095"/>
      <c r="AD23" s="1095"/>
      <c r="AE23" s="1096"/>
      <c r="AF23" s="1097">
        <v>66</v>
      </c>
      <c r="AG23" s="1095"/>
      <c r="AH23" s="1095"/>
      <c r="AI23" s="1095"/>
      <c r="AJ23" s="1098"/>
      <c r="AK23" s="1099"/>
      <c r="AL23" s="1100"/>
      <c r="AM23" s="1100"/>
      <c r="AN23" s="1100"/>
      <c r="AO23" s="1100"/>
      <c r="AP23" s="1095">
        <v>4493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271</v>
      </c>
      <c r="R28" s="1080"/>
      <c r="S28" s="1080"/>
      <c r="T28" s="1080"/>
      <c r="U28" s="1080"/>
      <c r="V28" s="1080">
        <v>270</v>
      </c>
      <c r="W28" s="1080"/>
      <c r="X28" s="1080"/>
      <c r="Y28" s="1080"/>
      <c r="Z28" s="1080"/>
      <c r="AA28" s="1080">
        <v>1</v>
      </c>
      <c r="AB28" s="1080"/>
      <c r="AC28" s="1080"/>
      <c r="AD28" s="1080"/>
      <c r="AE28" s="1081"/>
      <c r="AF28" s="1082">
        <v>1</v>
      </c>
      <c r="AG28" s="1080"/>
      <c r="AH28" s="1080"/>
      <c r="AI28" s="1080"/>
      <c r="AJ28" s="1083"/>
      <c r="AK28" s="1084">
        <v>27</v>
      </c>
      <c r="AL28" s="1072"/>
      <c r="AM28" s="1072"/>
      <c r="AN28" s="1072"/>
      <c r="AO28" s="1072"/>
      <c r="AP28" s="1072" t="s">
        <v>533</v>
      </c>
      <c r="AQ28" s="1072"/>
      <c r="AR28" s="1072"/>
      <c r="AS28" s="1072"/>
      <c r="AT28" s="1072"/>
      <c r="AU28" s="1072" t="s">
        <v>533</v>
      </c>
      <c r="AV28" s="1072"/>
      <c r="AW28" s="1072"/>
      <c r="AX28" s="1072"/>
      <c r="AY28" s="1072"/>
      <c r="AZ28" s="1073" t="s">
        <v>533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375</v>
      </c>
      <c r="C29" s="1058"/>
      <c r="D29" s="1058"/>
      <c r="E29" s="1058"/>
      <c r="F29" s="1058"/>
      <c r="G29" s="1058"/>
      <c r="H29" s="1058"/>
      <c r="I29" s="1058"/>
      <c r="J29" s="1058"/>
      <c r="K29" s="1058"/>
      <c r="L29" s="1058"/>
      <c r="M29" s="1058"/>
      <c r="N29" s="1058"/>
      <c r="O29" s="1058"/>
      <c r="P29" s="1059"/>
      <c r="Q29" s="1069">
        <v>188</v>
      </c>
      <c r="R29" s="1070"/>
      <c r="S29" s="1070"/>
      <c r="T29" s="1070"/>
      <c r="U29" s="1070"/>
      <c r="V29" s="1070">
        <v>179</v>
      </c>
      <c r="W29" s="1070"/>
      <c r="X29" s="1070"/>
      <c r="Y29" s="1070"/>
      <c r="Z29" s="1070"/>
      <c r="AA29" s="1070">
        <v>9</v>
      </c>
      <c r="AB29" s="1070"/>
      <c r="AC29" s="1070"/>
      <c r="AD29" s="1070"/>
      <c r="AE29" s="1071"/>
      <c r="AF29" s="1063">
        <v>9</v>
      </c>
      <c r="AG29" s="1064"/>
      <c r="AH29" s="1064"/>
      <c r="AI29" s="1064"/>
      <c r="AJ29" s="1065"/>
      <c r="AK29" s="1006">
        <v>29</v>
      </c>
      <c r="AL29" s="997"/>
      <c r="AM29" s="997"/>
      <c r="AN29" s="997"/>
      <c r="AO29" s="997"/>
      <c r="AP29" s="997" t="s">
        <v>533</v>
      </c>
      <c r="AQ29" s="997"/>
      <c r="AR29" s="997"/>
      <c r="AS29" s="997"/>
      <c r="AT29" s="997"/>
      <c r="AU29" s="997" t="s">
        <v>533</v>
      </c>
      <c r="AV29" s="997"/>
      <c r="AW29" s="997"/>
      <c r="AX29" s="997"/>
      <c r="AY29" s="997"/>
      <c r="AZ29" s="1068" t="s">
        <v>532</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376</v>
      </c>
      <c r="C30" s="1058"/>
      <c r="D30" s="1058"/>
      <c r="E30" s="1058"/>
      <c r="F30" s="1058"/>
      <c r="G30" s="1058"/>
      <c r="H30" s="1058"/>
      <c r="I30" s="1058"/>
      <c r="J30" s="1058"/>
      <c r="K30" s="1058"/>
      <c r="L30" s="1058"/>
      <c r="M30" s="1058"/>
      <c r="N30" s="1058"/>
      <c r="O30" s="1058"/>
      <c r="P30" s="1059"/>
      <c r="Q30" s="1069">
        <v>26</v>
      </c>
      <c r="R30" s="1070"/>
      <c r="S30" s="1070"/>
      <c r="T30" s="1070"/>
      <c r="U30" s="1070"/>
      <c r="V30" s="1070">
        <v>26</v>
      </c>
      <c r="W30" s="1070"/>
      <c r="X30" s="1070"/>
      <c r="Y30" s="1070"/>
      <c r="Z30" s="1070"/>
      <c r="AA30" s="1070">
        <v>0</v>
      </c>
      <c r="AB30" s="1070"/>
      <c r="AC30" s="1070"/>
      <c r="AD30" s="1070"/>
      <c r="AE30" s="1071"/>
      <c r="AF30" s="1063">
        <v>0</v>
      </c>
      <c r="AG30" s="1064"/>
      <c r="AH30" s="1064"/>
      <c r="AI30" s="1064"/>
      <c r="AJ30" s="1065"/>
      <c r="AK30" s="1006">
        <v>10</v>
      </c>
      <c r="AL30" s="997"/>
      <c r="AM30" s="997"/>
      <c r="AN30" s="997"/>
      <c r="AO30" s="997"/>
      <c r="AP30" s="997" t="s">
        <v>532</v>
      </c>
      <c r="AQ30" s="997"/>
      <c r="AR30" s="997"/>
      <c r="AS30" s="997"/>
      <c r="AT30" s="997"/>
      <c r="AU30" s="997" t="s">
        <v>532</v>
      </c>
      <c r="AV30" s="997"/>
      <c r="AW30" s="997"/>
      <c r="AX30" s="997"/>
      <c r="AY30" s="997"/>
      <c r="AZ30" s="1068" t="s">
        <v>532</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130</v>
      </c>
      <c r="C31" s="1058"/>
      <c r="D31" s="1058"/>
      <c r="E31" s="1058"/>
      <c r="F31" s="1058"/>
      <c r="G31" s="1058"/>
      <c r="H31" s="1058"/>
      <c r="I31" s="1058"/>
      <c r="J31" s="1058"/>
      <c r="K31" s="1058"/>
      <c r="L31" s="1058"/>
      <c r="M31" s="1058"/>
      <c r="N31" s="1058"/>
      <c r="O31" s="1058"/>
      <c r="P31" s="1059"/>
      <c r="Q31" s="1069">
        <v>536</v>
      </c>
      <c r="R31" s="1070"/>
      <c r="S31" s="1070"/>
      <c r="T31" s="1070"/>
      <c r="U31" s="1070"/>
      <c r="V31" s="1070">
        <v>533</v>
      </c>
      <c r="W31" s="1070"/>
      <c r="X31" s="1070"/>
      <c r="Y31" s="1070"/>
      <c r="Z31" s="1070"/>
      <c r="AA31" s="1070">
        <v>3</v>
      </c>
      <c r="AB31" s="1070"/>
      <c r="AC31" s="1070"/>
      <c r="AD31" s="1070"/>
      <c r="AE31" s="1071"/>
      <c r="AF31" s="1063">
        <v>-11</v>
      </c>
      <c r="AG31" s="1064"/>
      <c r="AH31" s="1064"/>
      <c r="AI31" s="1064"/>
      <c r="AJ31" s="1065"/>
      <c r="AK31" s="1006">
        <v>198</v>
      </c>
      <c r="AL31" s="997"/>
      <c r="AM31" s="997"/>
      <c r="AN31" s="997"/>
      <c r="AO31" s="997"/>
      <c r="AP31" s="997">
        <v>0</v>
      </c>
      <c r="AQ31" s="997"/>
      <c r="AR31" s="997"/>
      <c r="AS31" s="997"/>
      <c r="AT31" s="997"/>
      <c r="AU31" s="997">
        <v>0</v>
      </c>
      <c r="AV31" s="997"/>
      <c r="AW31" s="997"/>
      <c r="AX31" s="997"/>
      <c r="AY31" s="997"/>
      <c r="AZ31" s="1068">
        <v>4.4000000000000004</v>
      </c>
      <c r="BA31" s="1068"/>
      <c r="BB31" s="1068"/>
      <c r="BC31" s="1068"/>
      <c r="BD31" s="1068"/>
      <c r="BE31" s="1052" t="s">
        <v>377</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378</v>
      </c>
      <c r="C32" s="1058"/>
      <c r="D32" s="1058"/>
      <c r="E32" s="1058"/>
      <c r="F32" s="1058"/>
      <c r="G32" s="1058"/>
      <c r="H32" s="1058"/>
      <c r="I32" s="1058"/>
      <c r="J32" s="1058"/>
      <c r="K32" s="1058"/>
      <c r="L32" s="1058"/>
      <c r="M32" s="1058"/>
      <c r="N32" s="1058"/>
      <c r="O32" s="1058"/>
      <c r="P32" s="1059"/>
      <c r="Q32" s="1069">
        <v>66</v>
      </c>
      <c r="R32" s="1070"/>
      <c r="S32" s="1070"/>
      <c r="T32" s="1070"/>
      <c r="U32" s="1070"/>
      <c r="V32" s="1070">
        <v>66</v>
      </c>
      <c r="W32" s="1070"/>
      <c r="X32" s="1070"/>
      <c r="Y32" s="1070"/>
      <c r="Z32" s="1070"/>
      <c r="AA32" s="1070">
        <v>0</v>
      </c>
      <c r="AB32" s="1070"/>
      <c r="AC32" s="1070"/>
      <c r="AD32" s="1070"/>
      <c r="AE32" s="1071"/>
      <c r="AF32" s="1063" t="s">
        <v>108</v>
      </c>
      <c r="AG32" s="1064"/>
      <c r="AH32" s="1064"/>
      <c r="AI32" s="1064"/>
      <c r="AJ32" s="1065"/>
      <c r="AK32" s="1006">
        <v>41</v>
      </c>
      <c r="AL32" s="997"/>
      <c r="AM32" s="997"/>
      <c r="AN32" s="997"/>
      <c r="AO32" s="997"/>
      <c r="AP32" s="997">
        <v>416</v>
      </c>
      <c r="AQ32" s="997"/>
      <c r="AR32" s="997"/>
      <c r="AS32" s="997"/>
      <c r="AT32" s="997"/>
      <c r="AU32" s="997">
        <v>295</v>
      </c>
      <c r="AV32" s="997"/>
      <c r="AW32" s="997"/>
      <c r="AX32" s="997"/>
      <c r="AY32" s="997"/>
      <c r="AZ32" s="1068" t="s">
        <v>532</v>
      </c>
      <c r="BA32" s="1068"/>
      <c r="BB32" s="1068"/>
      <c r="BC32" s="1068"/>
      <c r="BD32" s="1068"/>
      <c r="BE32" s="1052" t="s">
        <v>379</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380</v>
      </c>
      <c r="C33" s="1058"/>
      <c r="D33" s="1058"/>
      <c r="E33" s="1058"/>
      <c r="F33" s="1058"/>
      <c r="G33" s="1058"/>
      <c r="H33" s="1058"/>
      <c r="I33" s="1058"/>
      <c r="J33" s="1058"/>
      <c r="K33" s="1058"/>
      <c r="L33" s="1058"/>
      <c r="M33" s="1058"/>
      <c r="N33" s="1058"/>
      <c r="O33" s="1058"/>
      <c r="P33" s="1059"/>
      <c r="Q33" s="1069">
        <v>71</v>
      </c>
      <c r="R33" s="1070"/>
      <c r="S33" s="1070"/>
      <c r="T33" s="1070"/>
      <c r="U33" s="1070"/>
      <c r="V33" s="1070">
        <v>71</v>
      </c>
      <c r="W33" s="1070"/>
      <c r="X33" s="1070"/>
      <c r="Y33" s="1070"/>
      <c r="Z33" s="1070"/>
      <c r="AA33" s="1070">
        <v>0</v>
      </c>
      <c r="AB33" s="1070"/>
      <c r="AC33" s="1070"/>
      <c r="AD33" s="1070"/>
      <c r="AE33" s="1071"/>
      <c r="AF33" s="1063" t="s">
        <v>108</v>
      </c>
      <c r="AG33" s="1064"/>
      <c r="AH33" s="1064"/>
      <c r="AI33" s="1064"/>
      <c r="AJ33" s="1065"/>
      <c r="AK33" s="1006">
        <v>37</v>
      </c>
      <c r="AL33" s="997"/>
      <c r="AM33" s="997"/>
      <c r="AN33" s="997"/>
      <c r="AO33" s="997"/>
      <c r="AP33" s="997">
        <v>394</v>
      </c>
      <c r="AQ33" s="997"/>
      <c r="AR33" s="997"/>
      <c r="AS33" s="997"/>
      <c r="AT33" s="997"/>
      <c r="AU33" s="997">
        <v>379</v>
      </c>
      <c r="AV33" s="997"/>
      <c r="AW33" s="997"/>
      <c r="AX33" s="997"/>
      <c r="AY33" s="997"/>
      <c r="AZ33" s="1068" t="s">
        <v>532</v>
      </c>
      <c r="BA33" s="1068"/>
      <c r="BB33" s="1068"/>
      <c r="BC33" s="1068"/>
      <c r="BD33" s="1068"/>
      <c r="BE33" s="1052" t="s">
        <v>379</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381</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0</v>
      </c>
      <c r="AG63" s="985"/>
      <c r="AH63" s="985"/>
      <c r="AI63" s="985"/>
      <c r="AJ63" s="1050"/>
      <c r="AK63" s="1051"/>
      <c r="AL63" s="989"/>
      <c r="AM63" s="989"/>
      <c r="AN63" s="989"/>
      <c r="AO63" s="989"/>
      <c r="AP63" s="985">
        <v>810</v>
      </c>
      <c r="AQ63" s="985"/>
      <c r="AR63" s="985"/>
      <c r="AS63" s="985"/>
      <c r="AT63" s="985"/>
      <c r="AU63" s="985">
        <v>674</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534</v>
      </c>
      <c r="C68" s="1012"/>
      <c r="D68" s="1012"/>
      <c r="E68" s="1012"/>
      <c r="F68" s="1012"/>
      <c r="G68" s="1012"/>
      <c r="H68" s="1012"/>
      <c r="I68" s="1012"/>
      <c r="J68" s="1012"/>
      <c r="K68" s="1012"/>
      <c r="L68" s="1012"/>
      <c r="M68" s="1012"/>
      <c r="N68" s="1012"/>
      <c r="O68" s="1012"/>
      <c r="P68" s="1013"/>
      <c r="Q68" s="1014">
        <v>563</v>
      </c>
      <c r="R68" s="1008"/>
      <c r="S68" s="1008"/>
      <c r="T68" s="1008"/>
      <c r="U68" s="1008"/>
      <c r="V68" s="1008">
        <v>548</v>
      </c>
      <c r="W68" s="1008"/>
      <c r="X68" s="1008"/>
      <c r="Y68" s="1008"/>
      <c r="Z68" s="1008"/>
      <c r="AA68" s="1008">
        <v>15</v>
      </c>
      <c r="AB68" s="1008"/>
      <c r="AC68" s="1008"/>
      <c r="AD68" s="1008"/>
      <c r="AE68" s="1008"/>
      <c r="AF68" s="1008">
        <v>15</v>
      </c>
      <c r="AG68" s="1008"/>
      <c r="AH68" s="1008"/>
      <c r="AI68" s="1008"/>
      <c r="AJ68" s="1008"/>
      <c r="AK68" s="1008" t="s">
        <v>533</v>
      </c>
      <c r="AL68" s="1008"/>
      <c r="AM68" s="1008"/>
      <c r="AN68" s="1008"/>
      <c r="AO68" s="1008"/>
      <c r="AP68" s="1008" t="s">
        <v>533</v>
      </c>
      <c r="AQ68" s="1008"/>
      <c r="AR68" s="1008"/>
      <c r="AS68" s="1008"/>
      <c r="AT68" s="1008"/>
      <c r="AU68" s="1008" t="s">
        <v>533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3">
        <v>1302</v>
      </c>
      <c r="R69" s="997"/>
      <c r="S69" s="997"/>
      <c r="T69" s="997"/>
      <c r="U69" s="997"/>
      <c r="V69" s="997">
        <v>1254</v>
      </c>
      <c r="W69" s="997"/>
      <c r="X69" s="997"/>
      <c r="Y69" s="997"/>
      <c r="Z69" s="997"/>
      <c r="AA69" s="997">
        <v>48</v>
      </c>
      <c r="AB69" s="997"/>
      <c r="AC69" s="997"/>
      <c r="AD69" s="997"/>
      <c r="AE69" s="997"/>
      <c r="AF69" s="997">
        <v>48</v>
      </c>
      <c r="AG69" s="997"/>
      <c r="AH69" s="997"/>
      <c r="AI69" s="997"/>
      <c r="AJ69" s="997"/>
      <c r="AK69" s="997" t="s">
        <v>532</v>
      </c>
      <c r="AL69" s="997"/>
      <c r="AM69" s="997"/>
      <c r="AN69" s="997"/>
      <c r="AO69" s="997"/>
      <c r="AP69" s="997" t="s">
        <v>532</v>
      </c>
      <c r="AQ69" s="997"/>
      <c r="AR69" s="997"/>
      <c r="AS69" s="997"/>
      <c r="AT69" s="997"/>
      <c r="AU69" s="997" t="s">
        <v>532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36</v>
      </c>
      <c r="R70" s="997"/>
      <c r="S70" s="997"/>
      <c r="T70" s="997"/>
      <c r="U70" s="997"/>
      <c r="V70" s="997">
        <v>33</v>
      </c>
      <c r="W70" s="997"/>
      <c r="X70" s="997"/>
      <c r="Y70" s="997"/>
      <c r="Z70" s="997"/>
      <c r="AA70" s="997">
        <v>3</v>
      </c>
      <c r="AB70" s="997"/>
      <c r="AC70" s="997"/>
      <c r="AD70" s="997"/>
      <c r="AE70" s="997"/>
      <c r="AF70" s="997">
        <v>3</v>
      </c>
      <c r="AG70" s="997"/>
      <c r="AH70" s="997"/>
      <c r="AI70" s="997"/>
      <c r="AJ70" s="997"/>
      <c r="AK70" s="997" t="s">
        <v>532</v>
      </c>
      <c r="AL70" s="997"/>
      <c r="AM70" s="997"/>
      <c r="AN70" s="997"/>
      <c r="AO70" s="997"/>
      <c r="AP70" s="997" t="s">
        <v>532</v>
      </c>
      <c r="AQ70" s="997"/>
      <c r="AR70" s="997"/>
      <c r="AS70" s="997"/>
      <c r="AT70" s="997"/>
      <c r="AU70" s="997" t="s">
        <v>532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66</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v>6</v>
      </c>
      <c r="CX102" s="977"/>
      <c r="CY102" s="977"/>
      <c r="CZ102" s="977"/>
      <c r="DA102" s="978"/>
      <c r="DB102" s="976">
        <v>38</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282</v>
      </c>
      <c r="AG109" s="918"/>
      <c r="AH109" s="918"/>
      <c r="AI109" s="918"/>
      <c r="AJ109" s="919"/>
      <c r="AK109" s="920" t="s">
        <v>281</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282</v>
      </c>
      <c r="BW109" s="918"/>
      <c r="BX109" s="918"/>
      <c r="BY109" s="918"/>
      <c r="BZ109" s="919"/>
      <c r="CA109" s="920" t="s">
        <v>281</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282</v>
      </c>
      <c r="DM109" s="918"/>
      <c r="DN109" s="918"/>
      <c r="DO109" s="918"/>
      <c r="DP109" s="919"/>
      <c r="DQ109" s="920" t="s">
        <v>281</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448464</v>
      </c>
      <c r="AB110" s="903"/>
      <c r="AC110" s="903"/>
      <c r="AD110" s="903"/>
      <c r="AE110" s="904"/>
      <c r="AF110" s="905">
        <v>430924</v>
      </c>
      <c r="AG110" s="903"/>
      <c r="AH110" s="903"/>
      <c r="AI110" s="903"/>
      <c r="AJ110" s="904"/>
      <c r="AK110" s="905">
        <v>418337</v>
      </c>
      <c r="AL110" s="903"/>
      <c r="AM110" s="903"/>
      <c r="AN110" s="903"/>
      <c r="AO110" s="904"/>
      <c r="AP110" s="906">
        <v>19.3</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3783257</v>
      </c>
      <c r="BR110" s="830"/>
      <c r="BS110" s="830"/>
      <c r="BT110" s="830"/>
      <c r="BU110" s="830"/>
      <c r="BV110" s="830">
        <v>3748816</v>
      </c>
      <c r="BW110" s="830"/>
      <c r="BX110" s="830"/>
      <c r="BY110" s="830"/>
      <c r="BZ110" s="830"/>
      <c r="CA110" s="830">
        <v>4492669</v>
      </c>
      <c r="CB110" s="830"/>
      <c r="CC110" s="830"/>
      <c r="CD110" s="830"/>
      <c r="CE110" s="830"/>
      <c r="CF110" s="891">
        <v>207.8</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781361</v>
      </c>
      <c r="BR112" s="801"/>
      <c r="BS112" s="801"/>
      <c r="BT112" s="801"/>
      <c r="BU112" s="801"/>
      <c r="BV112" s="801">
        <v>746413</v>
      </c>
      <c r="BW112" s="801"/>
      <c r="BX112" s="801"/>
      <c r="BY112" s="801"/>
      <c r="BZ112" s="801"/>
      <c r="CA112" s="801">
        <v>674240</v>
      </c>
      <c r="CB112" s="801"/>
      <c r="CC112" s="801"/>
      <c r="CD112" s="801"/>
      <c r="CE112" s="801"/>
      <c r="CF112" s="878">
        <v>31.2</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69291</v>
      </c>
      <c r="AB113" s="939"/>
      <c r="AC113" s="939"/>
      <c r="AD113" s="939"/>
      <c r="AE113" s="940"/>
      <c r="AF113" s="941">
        <v>72045</v>
      </c>
      <c r="AG113" s="939"/>
      <c r="AH113" s="939"/>
      <c r="AI113" s="939"/>
      <c r="AJ113" s="940"/>
      <c r="AK113" s="941">
        <v>75904</v>
      </c>
      <c r="AL113" s="939"/>
      <c r="AM113" s="939"/>
      <c r="AN113" s="939"/>
      <c r="AO113" s="940"/>
      <c r="AP113" s="942">
        <v>3.5</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7137</v>
      </c>
      <c r="BR113" s="801"/>
      <c r="BS113" s="801"/>
      <c r="BT113" s="801"/>
      <c r="BU113" s="801"/>
      <c r="BV113" s="801" t="s">
        <v>405</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10495</v>
      </c>
      <c r="AB114" s="814"/>
      <c r="AC114" s="814"/>
      <c r="AD114" s="814"/>
      <c r="AE114" s="815"/>
      <c r="AF114" s="816">
        <v>7244</v>
      </c>
      <c r="AG114" s="814"/>
      <c r="AH114" s="814"/>
      <c r="AI114" s="814"/>
      <c r="AJ114" s="815"/>
      <c r="AK114" s="816" t="s">
        <v>405</v>
      </c>
      <c r="AL114" s="814"/>
      <c r="AM114" s="814"/>
      <c r="AN114" s="814"/>
      <c r="AO114" s="815"/>
      <c r="AP114" s="784" t="s">
        <v>405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718878</v>
      </c>
      <c r="BR114" s="801"/>
      <c r="BS114" s="801"/>
      <c r="BT114" s="801"/>
      <c r="BU114" s="801"/>
      <c r="BV114" s="801">
        <v>685209</v>
      </c>
      <c r="BW114" s="801"/>
      <c r="BX114" s="801"/>
      <c r="BY114" s="801"/>
      <c r="BZ114" s="801"/>
      <c r="CA114" s="801">
        <v>716883</v>
      </c>
      <c r="CB114" s="801"/>
      <c r="CC114" s="801"/>
      <c r="CD114" s="801"/>
      <c r="CE114" s="801"/>
      <c r="CF114" s="878">
        <v>33.200000000000003</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2322</v>
      </c>
      <c r="AB115" s="939"/>
      <c r="AC115" s="939"/>
      <c r="AD115" s="939"/>
      <c r="AE115" s="940"/>
      <c r="AF115" s="941">
        <v>2049</v>
      </c>
      <c r="AG115" s="939"/>
      <c r="AH115" s="939"/>
      <c r="AI115" s="939"/>
      <c r="AJ115" s="940"/>
      <c r="AK115" s="941">
        <v>1684</v>
      </c>
      <c r="AL115" s="939"/>
      <c r="AM115" s="939"/>
      <c r="AN115" s="939"/>
      <c r="AO115" s="940"/>
      <c r="AP115" s="942">
        <v>0.1</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v>63</v>
      </c>
      <c r="AG116" s="814"/>
      <c r="AH116" s="814"/>
      <c r="AI116" s="814"/>
      <c r="AJ116" s="815"/>
      <c r="AK116" s="816">
        <v>322</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530572</v>
      </c>
      <c r="AB117" s="925"/>
      <c r="AC117" s="925"/>
      <c r="AD117" s="925"/>
      <c r="AE117" s="926"/>
      <c r="AF117" s="928">
        <v>512325</v>
      </c>
      <c r="AG117" s="925"/>
      <c r="AH117" s="925"/>
      <c r="AI117" s="925"/>
      <c r="AJ117" s="926"/>
      <c r="AK117" s="928">
        <v>496247</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282</v>
      </c>
      <c r="AG118" s="918"/>
      <c r="AH118" s="918"/>
      <c r="AI118" s="918"/>
      <c r="AJ118" s="919"/>
      <c r="AK118" s="920" t="s">
        <v>281</v>
      </c>
      <c r="AL118" s="918"/>
      <c r="AM118" s="918"/>
      <c r="AN118" s="918"/>
      <c r="AO118" s="919"/>
      <c r="AP118" s="921" t="s">
        <v>396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426</v>
      </c>
      <c r="BP118" s="868"/>
      <c r="BQ118" s="887">
        <v>5290633</v>
      </c>
      <c r="BR118" s="888"/>
      <c r="BS118" s="888"/>
      <c r="BT118" s="888"/>
      <c r="BU118" s="888"/>
      <c r="BV118" s="888">
        <v>5180438</v>
      </c>
      <c r="BW118" s="888"/>
      <c r="BX118" s="888"/>
      <c r="BY118" s="888"/>
      <c r="BZ118" s="888"/>
      <c r="CA118" s="888">
        <v>5883792</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4400761</v>
      </c>
      <c r="BR119" s="830"/>
      <c r="BS119" s="830"/>
      <c r="BT119" s="830"/>
      <c r="BU119" s="830"/>
      <c r="BV119" s="830">
        <v>4510764</v>
      </c>
      <c r="BW119" s="830"/>
      <c r="BX119" s="830"/>
      <c r="BY119" s="830"/>
      <c r="BZ119" s="830"/>
      <c r="CA119" s="830">
        <v>4835232</v>
      </c>
      <c r="CB119" s="830"/>
      <c r="CC119" s="830"/>
      <c r="CD119" s="830"/>
      <c r="CE119" s="830"/>
      <c r="CF119" s="891">
        <v>223.6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649861</v>
      </c>
      <c r="BR120" s="801"/>
      <c r="BS120" s="801"/>
      <c r="BT120" s="801"/>
      <c r="BU120" s="801"/>
      <c r="BV120" s="801">
        <v>618621</v>
      </c>
      <c r="BW120" s="801"/>
      <c r="BX120" s="801"/>
      <c r="BY120" s="801"/>
      <c r="BZ120" s="801"/>
      <c r="CA120" s="801">
        <v>615780</v>
      </c>
      <c r="CB120" s="801"/>
      <c r="CC120" s="801"/>
      <c r="CD120" s="801"/>
      <c r="CE120" s="801"/>
      <c r="CF120" s="878">
        <v>28.5</v>
      </c>
      <c r="CG120" s="879"/>
      <c r="CH120" s="879"/>
      <c r="CI120" s="879"/>
      <c r="CJ120" s="879"/>
      <c r="CK120" s="880" t="s">
        <v>432</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434180</v>
      </c>
      <c r="DH120" s="830"/>
      <c r="DI120" s="830"/>
      <c r="DJ120" s="830"/>
      <c r="DK120" s="830"/>
      <c r="DL120" s="830">
        <v>410563</v>
      </c>
      <c r="DM120" s="830"/>
      <c r="DN120" s="830"/>
      <c r="DO120" s="830"/>
      <c r="DP120" s="830"/>
      <c r="DQ120" s="830">
        <v>378787</v>
      </c>
      <c r="DR120" s="830"/>
      <c r="DS120" s="830"/>
      <c r="DT120" s="830"/>
      <c r="DU120" s="830"/>
      <c r="DV120" s="831">
        <v>17.5</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4039155</v>
      </c>
      <c r="BR121" s="888"/>
      <c r="BS121" s="888"/>
      <c r="BT121" s="888"/>
      <c r="BU121" s="888"/>
      <c r="BV121" s="888">
        <v>3908273</v>
      </c>
      <c r="BW121" s="888"/>
      <c r="BX121" s="888"/>
      <c r="BY121" s="888"/>
      <c r="BZ121" s="888"/>
      <c r="CA121" s="888">
        <v>4286853</v>
      </c>
      <c r="CB121" s="888"/>
      <c r="CC121" s="888"/>
      <c r="CD121" s="888"/>
      <c r="CE121" s="888"/>
      <c r="CF121" s="889">
        <v>198.3</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314548</v>
      </c>
      <c r="DH121" s="801"/>
      <c r="DI121" s="801"/>
      <c r="DJ121" s="801"/>
      <c r="DK121" s="801"/>
      <c r="DL121" s="801">
        <v>309478</v>
      </c>
      <c r="DM121" s="801"/>
      <c r="DN121" s="801"/>
      <c r="DO121" s="801"/>
      <c r="DP121" s="801"/>
      <c r="DQ121" s="801">
        <v>295453</v>
      </c>
      <c r="DR121" s="801"/>
      <c r="DS121" s="801"/>
      <c r="DT121" s="801"/>
      <c r="DU121" s="801"/>
      <c r="DV121" s="853">
        <v>13.7</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435</v>
      </c>
      <c r="BP122" s="868"/>
      <c r="BQ122" s="869">
        <v>9089777</v>
      </c>
      <c r="BR122" s="870"/>
      <c r="BS122" s="870"/>
      <c r="BT122" s="870"/>
      <c r="BU122" s="870"/>
      <c r="BV122" s="870">
        <v>9037658</v>
      </c>
      <c r="BW122" s="870"/>
      <c r="BX122" s="870"/>
      <c r="BY122" s="870"/>
      <c r="BZ122" s="870"/>
      <c r="CA122" s="870">
        <v>9737865</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437</v>
      </c>
      <c r="BR123" s="862"/>
      <c r="BS123" s="862"/>
      <c r="BT123" s="862"/>
      <c r="BU123" s="862"/>
      <c r="BV123" s="862" t="s">
        <v>437</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v>32633</v>
      </c>
      <c r="DH124" s="747"/>
      <c r="DI124" s="747"/>
      <c r="DJ124" s="747"/>
      <c r="DK124" s="748"/>
      <c r="DL124" s="749">
        <v>26372</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2322</v>
      </c>
      <c r="AB127" s="814"/>
      <c r="AC127" s="814"/>
      <c r="AD127" s="814"/>
      <c r="AE127" s="815"/>
      <c r="AF127" s="816">
        <v>2049</v>
      </c>
      <c r="AG127" s="814"/>
      <c r="AH127" s="814"/>
      <c r="AI127" s="814"/>
      <c r="AJ127" s="815"/>
      <c r="AK127" s="816">
        <v>1684</v>
      </c>
      <c r="AL127" s="814"/>
      <c r="AM127" s="814"/>
      <c r="AN127" s="814"/>
      <c r="AO127" s="815"/>
      <c r="AP127" s="784">
        <v>0.1</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48054</v>
      </c>
      <c r="AB128" s="754"/>
      <c r="AC128" s="754"/>
      <c r="AD128" s="754"/>
      <c r="AE128" s="755"/>
      <c r="AF128" s="756">
        <v>38636</v>
      </c>
      <c r="AG128" s="754"/>
      <c r="AH128" s="754"/>
      <c r="AI128" s="754"/>
      <c r="AJ128" s="755"/>
      <c r="AK128" s="756">
        <v>52136</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2691123</v>
      </c>
      <c r="AB129" s="814"/>
      <c r="AC129" s="814"/>
      <c r="AD129" s="814"/>
      <c r="AE129" s="815"/>
      <c r="AF129" s="816">
        <v>2510762</v>
      </c>
      <c r="AG129" s="814"/>
      <c r="AH129" s="814"/>
      <c r="AI129" s="814"/>
      <c r="AJ129" s="815"/>
      <c r="AK129" s="816">
        <v>2596430</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2.2000000000000002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400350</v>
      </c>
      <c r="AB130" s="814"/>
      <c r="AC130" s="814"/>
      <c r="AD130" s="814"/>
      <c r="AE130" s="815"/>
      <c r="AF130" s="816">
        <v>416817</v>
      </c>
      <c r="AG130" s="814"/>
      <c r="AH130" s="814"/>
      <c r="AI130" s="814"/>
      <c r="AJ130" s="815"/>
      <c r="AK130" s="816">
        <v>434164</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402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2290773</v>
      </c>
      <c r="AB131" s="747"/>
      <c r="AC131" s="747"/>
      <c r="AD131" s="747"/>
      <c r="AE131" s="748"/>
      <c r="AF131" s="749">
        <v>2093945</v>
      </c>
      <c r="AG131" s="747"/>
      <c r="AH131" s="747"/>
      <c r="AI131" s="747"/>
      <c r="AJ131" s="748"/>
      <c r="AK131" s="749">
        <v>2162266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3.586911492</v>
      </c>
      <c r="AB132" s="770"/>
      <c r="AC132" s="770"/>
      <c r="AD132" s="770"/>
      <c r="AE132" s="771"/>
      <c r="AF132" s="772">
        <v>2.7160216720000001</v>
      </c>
      <c r="AG132" s="770"/>
      <c r="AH132" s="770"/>
      <c r="AI132" s="770"/>
      <c r="AJ132" s="771"/>
      <c r="AK132" s="772">
        <v>0.46002665700000001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5.2</v>
      </c>
      <c r="AB133" s="779"/>
      <c r="AC133" s="779"/>
      <c r="AD133" s="779"/>
      <c r="AE133" s="780"/>
      <c r="AF133" s="778">
        <v>3.8</v>
      </c>
      <c r="AG133" s="779"/>
      <c r="AH133" s="779"/>
      <c r="AI133" s="779"/>
      <c r="AJ133" s="780"/>
      <c r="AK133" s="778">
        <v>2.2000000000000002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541411</v>
      </c>
      <c r="L9" s="264">
        <v>346171</v>
      </c>
      <c r="M9" s="265">
        <v>187155</v>
      </c>
      <c r="N9" s="266">
        <v>85</v>
      </c>
    </row>
    <row r="10" spans="1:16">
      <c r="A10" s="248"/>
      <c r="B10" s="244"/>
      <c r="C10" s="244"/>
      <c r="D10" s="244"/>
      <c r="E10" s="244"/>
      <c r="F10" s="244"/>
      <c r="G10" s="1163" t="s">
        <v>473</v>
      </c>
      <c r="H10" s="1164"/>
      <c r="I10" s="1164"/>
      <c r="J10" s="1165"/>
      <c r="K10" s="267">
        <v>64452</v>
      </c>
      <c r="L10" s="268">
        <v>41210</v>
      </c>
      <c r="M10" s="269">
        <v>20525</v>
      </c>
      <c r="N10" s="270">
        <v>100.8</v>
      </c>
    </row>
    <row r="11" spans="1:16" ht="13.5" customHeight="1">
      <c r="A11" s="248"/>
      <c r="B11" s="244"/>
      <c r="C11" s="244"/>
      <c r="D11" s="244"/>
      <c r="E11" s="244"/>
      <c r="F11" s="244"/>
      <c r="G11" s="1163" t="s">
        <v>474</v>
      </c>
      <c r="H11" s="1164"/>
      <c r="I11" s="1164"/>
      <c r="J11" s="1165"/>
      <c r="K11" s="267">
        <v>116245</v>
      </c>
      <c r="L11" s="268">
        <v>74325</v>
      </c>
      <c r="M11" s="269">
        <v>27959</v>
      </c>
      <c r="N11" s="270">
        <v>165.8</v>
      </c>
    </row>
    <row r="12" spans="1:16" ht="13.5" customHeight="1">
      <c r="A12" s="248"/>
      <c r="B12" s="244"/>
      <c r="C12" s="244"/>
      <c r="D12" s="244"/>
      <c r="E12" s="244"/>
      <c r="F12" s="244"/>
      <c r="G12" s="1163" t="s">
        <v>475</v>
      </c>
      <c r="H12" s="1164"/>
      <c r="I12" s="1164"/>
      <c r="J12" s="1165"/>
      <c r="K12" s="267">
        <v>7325</v>
      </c>
      <c r="L12" s="268">
        <v>4684</v>
      </c>
      <c r="M12" s="269">
        <v>2910</v>
      </c>
      <c r="N12" s="270">
        <v>61</v>
      </c>
    </row>
    <row r="13" spans="1:16" ht="13.5" customHeight="1">
      <c r="A13" s="248"/>
      <c r="B13" s="244"/>
      <c r="C13" s="244"/>
      <c r="D13" s="244"/>
      <c r="E13" s="244"/>
      <c r="F13" s="244"/>
      <c r="G13" s="1163" t="s">
        <v>476</v>
      </c>
      <c r="H13" s="1164"/>
      <c r="I13" s="1164"/>
      <c r="J13" s="1165"/>
      <c r="K13" s="267" t="s">
        <v>477</v>
      </c>
      <c r="L13" s="268" t="s">
        <v>477</v>
      </c>
      <c r="M13" s="269" t="s">
        <v>477</v>
      </c>
      <c r="N13" s="270" t="s">
        <v>477</v>
      </c>
    </row>
    <row r="14" spans="1:16" ht="13.5" customHeight="1">
      <c r="A14" s="248"/>
      <c r="B14" s="244"/>
      <c r="C14" s="244"/>
      <c r="D14" s="244"/>
      <c r="E14" s="244"/>
      <c r="F14" s="244"/>
      <c r="G14" s="1163" t="s">
        <v>478</v>
      </c>
      <c r="H14" s="1164"/>
      <c r="I14" s="1164"/>
      <c r="J14" s="1165"/>
      <c r="K14" s="267">
        <v>32605</v>
      </c>
      <c r="L14" s="268">
        <v>20847</v>
      </c>
      <c r="M14" s="269">
        <v>9160</v>
      </c>
      <c r="N14" s="270">
        <v>127.6</v>
      </c>
    </row>
    <row r="15" spans="1:16" ht="13.5" customHeight="1">
      <c r="A15" s="248"/>
      <c r="B15" s="244"/>
      <c r="C15" s="244"/>
      <c r="D15" s="244"/>
      <c r="E15" s="244"/>
      <c r="F15" s="244"/>
      <c r="G15" s="1163" t="s">
        <v>479</v>
      </c>
      <c r="H15" s="1164"/>
      <c r="I15" s="1164"/>
      <c r="J15" s="1165"/>
      <c r="K15" s="267">
        <v>9923</v>
      </c>
      <c r="L15" s="268">
        <v>6345</v>
      </c>
      <c r="M15" s="269">
        <v>4580</v>
      </c>
      <c r="N15" s="270">
        <v>38.5</v>
      </c>
    </row>
    <row r="16" spans="1:16">
      <c r="A16" s="248"/>
      <c r="B16" s="244"/>
      <c r="C16" s="244"/>
      <c r="D16" s="244"/>
      <c r="E16" s="244"/>
      <c r="F16" s="244"/>
      <c r="G16" s="1166" t="s">
        <v>480</v>
      </c>
      <c r="H16" s="1167"/>
      <c r="I16" s="1167"/>
      <c r="J16" s="1168"/>
      <c r="K16" s="268">
        <v>-51465</v>
      </c>
      <c r="L16" s="268">
        <v>-32906</v>
      </c>
      <c r="M16" s="269">
        <v>-19254</v>
      </c>
      <c r="N16" s="270">
        <v>70.900000000000006</v>
      </c>
    </row>
    <row r="17" spans="1:16">
      <c r="A17" s="248"/>
      <c r="B17" s="244"/>
      <c r="C17" s="244"/>
      <c r="D17" s="244"/>
      <c r="E17" s="244"/>
      <c r="F17" s="244"/>
      <c r="G17" s="1166" t="s">
        <v>165</v>
      </c>
      <c r="H17" s="1167"/>
      <c r="I17" s="1167"/>
      <c r="J17" s="1168"/>
      <c r="K17" s="268">
        <v>720496</v>
      </c>
      <c r="L17" s="268">
        <v>460675</v>
      </c>
      <c r="M17" s="269">
        <v>233033</v>
      </c>
      <c r="N17" s="270">
        <v>97.7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38.36</v>
      </c>
      <c r="L21" s="281">
        <v>21.21</v>
      </c>
      <c r="M21" s="282">
        <v>17.149999999999999</v>
      </c>
      <c r="N21" s="249"/>
      <c r="O21" s="283"/>
      <c r="P21" s="279"/>
    </row>
    <row r="22" spans="1:16" s="284" customFormat="1">
      <c r="A22" s="279"/>
      <c r="B22" s="249"/>
      <c r="C22" s="249"/>
      <c r="D22" s="249"/>
      <c r="E22" s="249"/>
      <c r="F22" s="249"/>
      <c r="G22" s="1160" t="s">
        <v>486</v>
      </c>
      <c r="H22" s="1161"/>
      <c r="I22" s="1161"/>
      <c r="J22" s="1162"/>
      <c r="K22" s="285">
        <v>95.5</v>
      </c>
      <c r="L22" s="286">
        <v>95.4</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418337</v>
      </c>
      <c r="L32" s="294">
        <v>267479</v>
      </c>
      <c r="M32" s="295">
        <v>137219</v>
      </c>
      <c r="N32" s="296">
        <v>94.9</v>
      </c>
    </row>
    <row r="33" spans="1:16" ht="13.5" customHeight="1">
      <c r="A33" s="248"/>
      <c r="B33" s="244"/>
      <c r="C33" s="244"/>
      <c r="D33" s="244"/>
      <c r="E33" s="244"/>
      <c r="F33" s="244"/>
      <c r="G33" s="1151" t="s">
        <v>491</v>
      </c>
      <c r="H33" s="1152"/>
      <c r="I33" s="1152"/>
      <c r="J33" s="1153"/>
      <c r="K33" s="294" t="s">
        <v>477</v>
      </c>
      <c r="L33" s="294" t="s">
        <v>477</v>
      </c>
      <c r="M33" s="295" t="s">
        <v>477</v>
      </c>
      <c r="N33" s="296" t="s">
        <v>477</v>
      </c>
    </row>
    <row r="34" spans="1:16" ht="27" customHeight="1">
      <c r="A34" s="248"/>
      <c r="B34" s="244"/>
      <c r="C34" s="244"/>
      <c r="D34" s="244"/>
      <c r="E34" s="244"/>
      <c r="F34" s="244"/>
      <c r="G34" s="1151" t="s">
        <v>492</v>
      </c>
      <c r="H34" s="1152"/>
      <c r="I34" s="1152"/>
      <c r="J34" s="1153"/>
      <c r="K34" s="294" t="s">
        <v>477</v>
      </c>
      <c r="L34" s="294" t="s">
        <v>477</v>
      </c>
      <c r="M34" s="295">
        <v>4</v>
      </c>
      <c r="N34" s="296" t="s">
        <v>477</v>
      </c>
    </row>
    <row r="35" spans="1:16" ht="27" customHeight="1">
      <c r="A35" s="248"/>
      <c r="B35" s="244"/>
      <c r="C35" s="244"/>
      <c r="D35" s="244"/>
      <c r="E35" s="244"/>
      <c r="F35" s="244"/>
      <c r="G35" s="1151" t="s">
        <v>493</v>
      </c>
      <c r="H35" s="1152"/>
      <c r="I35" s="1152"/>
      <c r="J35" s="1153"/>
      <c r="K35" s="294">
        <v>75904</v>
      </c>
      <c r="L35" s="294">
        <v>48532</v>
      </c>
      <c r="M35" s="295">
        <v>30414</v>
      </c>
      <c r="N35" s="296">
        <v>59.6</v>
      </c>
    </row>
    <row r="36" spans="1:16" ht="27" customHeight="1">
      <c r="A36" s="248"/>
      <c r="B36" s="244"/>
      <c r="C36" s="244"/>
      <c r="D36" s="244"/>
      <c r="E36" s="244"/>
      <c r="F36" s="244"/>
      <c r="G36" s="1151" t="s">
        <v>494</v>
      </c>
      <c r="H36" s="1152"/>
      <c r="I36" s="1152"/>
      <c r="J36" s="1153"/>
      <c r="K36" s="294" t="s">
        <v>477</v>
      </c>
      <c r="L36" s="294" t="s">
        <v>477</v>
      </c>
      <c r="M36" s="295">
        <v>5195</v>
      </c>
      <c r="N36" s="296" t="s">
        <v>477</v>
      </c>
    </row>
    <row r="37" spans="1:16" ht="13.5" customHeight="1">
      <c r="A37" s="248"/>
      <c r="B37" s="244"/>
      <c r="C37" s="244"/>
      <c r="D37" s="244"/>
      <c r="E37" s="244"/>
      <c r="F37" s="244"/>
      <c r="G37" s="1151" t="s">
        <v>495</v>
      </c>
      <c r="H37" s="1152"/>
      <c r="I37" s="1152"/>
      <c r="J37" s="1153"/>
      <c r="K37" s="294">
        <v>1684</v>
      </c>
      <c r="L37" s="294">
        <v>1077</v>
      </c>
      <c r="M37" s="295">
        <v>2257</v>
      </c>
      <c r="N37" s="296">
        <v>-52.3</v>
      </c>
    </row>
    <row r="38" spans="1:16" ht="27" customHeight="1">
      <c r="A38" s="248"/>
      <c r="B38" s="244"/>
      <c r="C38" s="244"/>
      <c r="D38" s="244"/>
      <c r="E38" s="244"/>
      <c r="F38" s="244"/>
      <c r="G38" s="1154" t="s">
        <v>496</v>
      </c>
      <c r="H38" s="1155"/>
      <c r="I38" s="1155"/>
      <c r="J38" s="1156"/>
      <c r="K38" s="297">
        <v>322</v>
      </c>
      <c r="L38" s="297">
        <v>206</v>
      </c>
      <c r="M38" s="298">
        <v>40</v>
      </c>
      <c r="N38" s="299">
        <v>415</v>
      </c>
      <c r="O38" s="293"/>
    </row>
    <row r="39" spans="1:16">
      <c r="A39" s="248"/>
      <c r="B39" s="244"/>
      <c r="C39" s="244"/>
      <c r="D39" s="244"/>
      <c r="E39" s="244"/>
      <c r="F39" s="244"/>
      <c r="G39" s="1154" t="s">
        <v>497</v>
      </c>
      <c r="H39" s="1155"/>
      <c r="I39" s="1155"/>
      <c r="J39" s="1156"/>
      <c r="K39" s="300">
        <v>-52136</v>
      </c>
      <c r="L39" s="300">
        <v>-33335</v>
      </c>
      <c r="M39" s="301">
        <v>-7960</v>
      </c>
      <c r="N39" s="302">
        <v>318.8</v>
      </c>
      <c r="O39" s="293"/>
    </row>
    <row r="40" spans="1:16" ht="27" customHeight="1">
      <c r="A40" s="248"/>
      <c r="B40" s="244"/>
      <c r="C40" s="244"/>
      <c r="D40" s="244"/>
      <c r="E40" s="244"/>
      <c r="F40" s="244"/>
      <c r="G40" s="1151" t="s">
        <v>498</v>
      </c>
      <c r="H40" s="1152"/>
      <c r="I40" s="1152"/>
      <c r="J40" s="1153"/>
      <c r="K40" s="300">
        <v>-434164</v>
      </c>
      <c r="L40" s="300">
        <v>-277598</v>
      </c>
      <c r="M40" s="301">
        <v>-124831</v>
      </c>
      <c r="N40" s="302">
        <v>122.4</v>
      </c>
      <c r="O40" s="293"/>
    </row>
    <row r="41" spans="1:16">
      <c r="A41" s="248"/>
      <c r="B41" s="244"/>
      <c r="C41" s="244"/>
      <c r="D41" s="244"/>
      <c r="E41" s="244"/>
      <c r="F41" s="244"/>
      <c r="G41" s="1157" t="s">
        <v>276</v>
      </c>
      <c r="H41" s="1158"/>
      <c r="I41" s="1158"/>
      <c r="J41" s="1159"/>
      <c r="K41" s="294">
        <v>9947</v>
      </c>
      <c r="L41" s="300">
        <v>6360</v>
      </c>
      <c r="M41" s="301">
        <v>42339</v>
      </c>
      <c r="N41" s="302">
        <v>-85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279553</v>
      </c>
      <c r="J51" s="320">
        <v>168102</v>
      </c>
      <c r="K51" s="321">
        <v>-74.7</v>
      </c>
      <c r="L51" s="322">
        <v>216155</v>
      </c>
      <c r="M51" s="323">
        <v>-35.299999999999997</v>
      </c>
      <c r="N51" s="324">
        <v>-39.4</v>
      </c>
    </row>
    <row r="52" spans="1:14">
      <c r="A52" s="248"/>
      <c r="B52" s="244"/>
      <c r="C52" s="244"/>
      <c r="D52" s="244"/>
      <c r="E52" s="244"/>
      <c r="F52" s="244"/>
      <c r="G52" s="325"/>
      <c r="H52" s="326" t="s">
        <v>509</v>
      </c>
      <c r="I52" s="327">
        <v>118490</v>
      </c>
      <c r="J52" s="328">
        <v>71251</v>
      </c>
      <c r="K52" s="329">
        <v>-23.2</v>
      </c>
      <c r="L52" s="330">
        <v>108827</v>
      </c>
      <c r="M52" s="331">
        <v>-19.600000000000001</v>
      </c>
      <c r="N52" s="332">
        <v>-3.6</v>
      </c>
    </row>
    <row r="53" spans="1:14">
      <c r="A53" s="248"/>
      <c r="B53" s="244"/>
      <c r="C53" s="244"/>
      <c r="D53" s="244"/>
      <c r="E53" s="244"/>
      <c r="F53" s="244"/>
      <c r="G53" s="310" t="s">
        <v>510</v>
      </c>
      <c r="H53" s="311"/>
      <c r="I53" s="319">
        <v>1942474</v>
      </c>
      <c r="J53" s="320">
        <v>1169461</v>
      </c>
      <c r="K53" s="321">
        <v>595.70000000000005</v>
      </c>
      <c r="L53" s="322">
        <v>228305</v>
      </c>
      <c r="M53" s="323">
        <v>5.6</v>
      </c>
      <c r="N53" s="324">
        <v>590.1</v>
      </c>
    </row>
    <row r="54" spans="1:14">
      <c r="A54" s="248"/>
      <c r="B54" s="244"/>
      <c r="C54" s="244"/>
      <c r="D54" s="244"/>
      <c r="E54" s="244"/>
      <c r="F54" s="244"/>
      <c r="G54" s="325"/>
      <c r="H54" s="326" t="s">
        <v>509</v>
      </c>
      <c r="I54" s="327">
        <v>136796</v>
      </c>
      <c r="J54" s="328">
        <v>82358</v>
      </c>
      <c r="K54" s="329">
        <v>15.6</v>
      </c>
      <c r="L54" s="330">
        <v>86611</v>
      </c>
      <c r="M54" s="331">
        <v>-20.399999999999999</v>
      </c>
      <c r="N54" s="332">
        <v>36</v>
      </c>
    </row>
    <row r="55" spans="1:14">
      <c r="A55" s="248"/>
      <c r="B55" s="244"/>
      <c r="C55" s="244"/>
      <c r="D55" s="244"/>
      <c r="E55" s="244"/>
      <c r="F55" s="244"/>
      <c r="G55" s="310" t="s">
        <v>511</v>
      </c>
      <c r="H55" s="311"/>
      <c r="I55" s="319">
        <v>905449</v>
      </c>
      <c r="J55" s="320">
        <v>550425</v>
      </c>
      <c r="K55" s="321">
        <v>-52.9</v>
      </c>
      <c r="L55" s="322">
        <v>316331</v>
      </c>
      <c r="M55" s="323">
        <v>38.6</v>
      </c>
      <c r="N55" s="324">
        <v>-91.5</v>
      </c>
    </row>
    <row r="56" spans="1:14">
      <c r="A56" s="248"/>
      <c r="B56" s="244"/>
      <c r="C56" s="244"/>
      <c r="D56" s="244"/>
      <c r="E56" s="244"/>
      <c r="F56" s="244"/>
      <c r="G56" s="325"/>
      <c r="H56" s="326" t="s">
        <v>509</v>
      </c>
      <c r="I56" s="327">
        <v>203436</v>
      </c>
      <c r="J56" s="328">
        <v>123669</v>
      </c>
      <c r="K56" s="329">
        <v>50.2</v>
      </c>
      <c r="L56" s="330">
        <v>106387</v>
      </c>
      <c r="M56" s="331">
        <v>22.8</v>
      </c>
      <c r="N56" s="332">
        <v>27.4</v>
      </c>
    </row>
    <row r="57" spans="1:14">
      <c r="A57" s="248"/>
      <c r="B57" s="244"/>
      <c r="C57" s="244"/>
      <c r="D57" s="244"/>
      <c r="E57" s="244"/>
      <c r="F57" s="244"/>
      <c r="G57" s="310" t="s">
        <v>512</v>
      </c>
      <c r="H57" s="311"/>
      <c r="I57" s="319">
        <v>1006214</v>
      </c>
      <c r="J57" s="320">
        <v>621120</v>
      </c>
      <c r="K57" s="321">
        <v>12.8</v>
      </c>
      <c r="L57" s="322">
        <v>333013</v>
      </c>
      <c r="M57" s="323">
        <v>5.3</v>
      </c>
      <c r="N57" s="324">
        <v>7.5</v>
      </c>
    </row>
    <row r="58" spans="1:14">
      <c r="A58" s="248"/>
      <c r="B58" s="244"/>
      <c r="C58" s="244"/>
      <c r="D58" s="244"/>
      <c r="E58" s="244"/>
      <c r="F58" s="244"/>
      <c r="G58" s="325"/>
      <c r="H58" s="326" t="s">
        <v>509</v>
      </c>
      <c r="I58" s="327">
        <v>258106</v>
      </c>
      <c r="J58" s="328">
        <v>159325</v>
      </c>
      <c r="K58" s="329">
        <v>28.8</v>
      </c>
      <c r="L58" s="330">
        <v>126732</v>
      </c>
      <c r="M58" s="331">
        <v>19.100000000000001</v>
      </c>
      <c r="N58" s="332">
        <v>9.6999999999999993</v>
      </c>
    </row>
    <row r="59" spans="1:14">
      <c r="A59" s="248"/>
      <c r="B59" s="244"/>
      <c r="C59" s="244"/>
      <c r="D59" s="244"/>
      <c r="E59" s="244"/>
      <c r="F59" s="244"/>
      <c r="G59" s="310" t="s">
        <v>513</v>
      </c>
      <c r="H59" s="311"/>
      <c r="I59" s="319">
        <v>1465262</v>
      </c>
      <c r="J59" s="320">
        <v>936868</v>
      </c>
      <c r="K59" s="321">
        <v>50.8</v>
      </c>
      <c r="L59" s="322">
        <v>280458</v>
      </c>
      <c r="M59" s="323">
        <v>-15.8</v>
      </c>
      <c r="N59" s="324">
        <v>66.599999999999994</v>
      </c>
    </row>
    <row r="60" spans="1:14">
      <c r="A60" s="248"/>
      <c r="B60" s="244"/>
      <c r="C60" s="244"/>
      <c r="D60" s="244"/>
      <c r="E60" s="244"/>
      <c r="F60" s="244"/>
      <c r="G60" s="325"/>
      <c r="H60" s="326" t="s">
        <v>509</v>
      </c>
      <c r="I60" s="333">
        <v>208345</v>
      </c>
      <c r="J60" s="328">
        <v>133213</v>
      </c>
      <c r="K60" s="329">
        <v>-16.399999999999999</v>
      </c>
      <c r="L60" s="330">
        <v>127286</v>
      </c>
      <c r="M60" s="331">
        <v>0.4</v>
      </c>
      <c r="N60" s="332">
        <v>-16.8</v>
      </c>
    </row>
    <row r="61" spans="1:14">
      <c r="A61" s="248"/>
      <c r="B61" s="244"/>
      <c r="C61" s="244"/>
      <c r="D61" s="244"/>
      <c r="E61" s="244"/>
      <c r="F61" s="244"/>
      <c r="G61" s="310" t="s">
        <v>514</v>
      </c>
      <c r="H61" s="334"/>
      <c r="I61" s="335">
        <v>1119790</v>
      </c>
      <c r="J61" s="336">
        <v>689195</v>
      </c>
      <c r="K61" s="337">
        <v>106.3</v>
      </c>
      <c r="L61" s="338">
        <v>274852</v>
      </c>
      <c r="M61" s="339">
        <v>-0.3</v>
      </c>
      <c r="N61" s="324">
        <v>106.6</v>
      </c>
    </row>
    <row r="62" spans="1:14">
      <c r="A62" s="248"/>
      <c r="B62" s="244"/>
      <c r="C62" s="244"/>
      <c r="D62" s="244"/>
      <c r="E62" s="244"/>
      <c r="F62" s="244"/>
      <c r="G62" s="325"/>
      <c r="H62" s="326" t="s">
        <v>509</v>
      </c>
      <c r="I62" s="327">
        <v>185035</v>
      </c>
      <c r="J62" s="328">
        <v>113963</v>
      </c>
      <c r="K62" s="329">
        <v>11</v>
      </c>
      <c r="L62" s="330">
        <v>111169</v>
      </c>
      <c r="M62" s="331">
        <v>0.5</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34.799999999999997</v>
      </c>
      <c r="G47" s="12">
        <v>35.229999999999997</v>
      </c>
      <c r="H47" s="12">
        <v>41.51</v>
      </c>
      <c r="I47" s="12">
        <v>50.63</v>
      </c>
      <c r="J47" s="13">
        <v>62.17</v>
      </c>
    </row>
    <row r="48" spans="2:10" ht="57.75" customHeight="1">
      <c r="B48" s="14"/>
      <c r="C48" s="1171" t="s">
        <v>4</v>
      </c>
      <c r="D48" s="1171"/>
      <c r="E48" s="1172"/>
      <c r="F48" s="15">
        <v>3.94</v>
      </c>
      <c r="G48" s="16">
        <v>4.03</v>
      </c>
      <c r="H48" s="16">
        <v>3.69</v>
      </c>
      <c r="I48" s="16">
        <v>3.81</v>
      </c>
      <c r="J48" s="17">
        <v>2.56</v>
      </c>
    </row>
    <row r="49" spans="2:10" ht="57.75" customHeight="1" thickBot="1">
      <c r="B49" s="18"/>
      <c r="C49" s="1173" t="s">
        <v>5</v>
      </c>
      <c r="D49" s="1173"/>
      <c r="E49" s="1174"/>
      <c r="F49" s="19">
        <v>8.99</v>
      </c>
      <c r="G49" s="20">
        <v>12.84</v>
      </c>
      <c r="H49" s="20">
        <v>12.65</v>
      </c>
      <c r="I49" s="20">
        <v>6.58</v>
      </c>
      <c r="J49" s="21">
        <v>12.08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521</v>
      </c>
      <c r="D34" s="1181"/>
      <c r="E34" s="1182"/>
      <c r="F34" s="32">
        <v>1.61</v>
      </c>
      <c r="G34" s="33">
        <v>1.06</v>
      </c>
      <c r="H34" s="33">
        <v>0.84</v>
      </c>
      <c r="I34" s="33">
        <v>0.36</v>
      </c>
      <c r="J34" s="34" t="s">
        <v>522</v>
      </c>
      <c r="K34" s="22"/>
      <c r="L34" s="22"/>
      <c r="M34" s="22"/>
      <c r="N34" s="22"/>
      <c r="O34" s="22"/>
      <c r="P34" s="22"/>
    </row>
    <row r="35" spans="1:16" ht="39" customHeight="1">
      <c r="A35" s="22"/>
      <c r="B35" s="35"/>
      <c r="C35" s="1175" t="s">
        <v>523</v>
      </c>
      <c r="D35" s="1176"/>
      <c r="E35" s="1177"/>
      <c r="F35" s="36">
        <v>3.93</v>
      </c>
      <c r="G35" s="37">
        <v>4.03</v>
      </c>
      <c r="H35" s="37">
        <v>3.68</v>
      </c>
      <c r="I35" s="37">
        <v>3.8</v>
      </c>
      <c r="J35" s="38">
        <v>2.5499999999999998</v>
      </c>
      <c r="K35" s="22"/>
      <c r="L35" s="22"/>
      <c r="M35" s="22"/>
      <c r="N35" s="22"/>
      <c r="O35" s="22"/>
      <c r="P35" s="22"/>
    </row>
    <row r="36" spans="1:16" ht="39" customHeight="1">
      <c r="A36" s="22"/>
      <c r="B36" s="35"/>
      <c r="C36" s="1175" t="s">
        <v>524</v>
      </c>
      <c r="D36" s="1176"/>
      <c r="E36" s="1177"/>
      <c r="F36" s="36">
        <v>0.04</v>
      </c>
      <c r="G36" s="37">
        <v>7.0000000000000007E-2</v>
      </c>
      <c r="H36" s="37">
        <v>0.09</v>
      </c>
      <c r="I36" s="37">
        <v>0.41</v>
      </c>
      <c r="J36" s="38">
        <v>0.35</v>
      </c>
      <c r="K36" s="22"/>
      <c r="L36" s="22"/>
      <c r="M36" s="22"/>
      <c r="N36" s="22"/>
      <c r="O36" s="22"/>
      <c r="P36" s="22"/>
    </row>
    <row r="37" spans="1:16" ht="39" customHeight="1">
      <c r="A37" s="22"/>
      <c r="B37" s="35"/>
      <c r="C37" s="1175" t="s">
        <v>525</v>
      </c>
      <c r="D37" s="1176"/>
      <c r="E37" s="1177"/>
      <c r="F37" s="36">
        <v>0.06</v>
      </c>
      <c r="G37" s="37">
        <v>0.01</v>
      </c>
      <c r="H37" s="37">
        <v>0.01</v>
      </c>
      <c r="I37" s="37">
        <v>0.01</v>
      </c>
      <c r="J37" s="38">
        <v>0.03</v>
      </c>
      <c r="K37" s="22"/>
      <c r="L37" s="22"/>
      <c r="M37" s="22"/>
      <c r="N37" s="22"/>
      <c r="O37" s="22"/>
      <c r="P37" s="22"/>
    </row>
    <row r="38" spans="1:16" ht="39" customHeight="1">
      <c r="A38" s="22"/>
      <c r="B38" s="35"/>
      <c r="C38" s="1175" t="s">
        <v>526</v>
      </c>
      <c r="D38" s="1176"/>
      <c r="E38" s="1177"/>
      <c r="F38" s="36">
        <v>0</v>
      </c>
      <c r="G38" s="37">
        <v>0.01</v>
      </c>
      <c r="H38" s="37">
        <v>0.02</v>
      </c>
      <c r="I38" s="37">
        <v>0.01</v>
      </c>
      <c r="J38" s="38">
        <v>0</v>
      </c>
      <c r="K38" s="22"/>
      <c r="L38" s="22"/>
      <c r="M38" s="22"/>
      <c r="N38" s="22"/>
      <c r="O38" s="22"/>
      <c r="P38" s="22"/>
    </row>
    <row r="39" spans="1:16" ht="39" customHeight="1">
      <c r="A39" s="22"/>
      <c r="B39" s="35"/>
      <c r="C39" s="1175" t="s">
        <v>527</v>
      </c>
      <c r="D39" s="1176"/>
      <c r="E39" s="1177"/>
      <c r="F39" s="36">
        <v>0</v>
      </c>
      <c r="G39" s="37">
        <v>0</v>
      </c>
      <c r="H39" s="37">
        <v>0</v>
      </c>
      <c r="I39" s="37">
        <v>0</v>
      </c>
      <c r="J39" s="38">
        <v>0</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v>
      </c>
      <c r="I41" s="37">
        <v>0</v>
      </c>
      <c r="J41" s="38">
        <v>0</v>
      </c>
      <c r="K41" s="22"/>
      <c r="L41" s="22"/>
      <c r="M41" s="22"/>
      <c r="N41" s="22"/>
      <c r="O41" s="22"/>
      <c r="P41" s="22"/>
    </row>
    <row r="42" spans="1:16" ht="39" customHeight="1">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531</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I43" sqref="I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525</v>
      </c>
      <c r="L45" s="60">
        <v>497</v>
      </c>
      <c r="M45" s="60">
        <v>448</v>
      </c>
      <c r="N45" s="60">
        <v>431</v>
      </c>
      <c r="O45" s="61">
        <v>418</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83</v>
      </c>
      <c r="L48" s="64">
        <v>81</v>
      </c>
      <c r="M48" s="64">
        <v>69</v>
      </c>
      <c r="N48" s="64">
        <v>72</v>
      </c>
      <c r="O48" s="65">
        <v>76</v>
      </c>
      <c r="P48" s="48"/>
      <c r="Q48" s="48"/>
      <c r="R48" s="48"/>
      <c r="S48" s="48"/>
      <c r="T48" s="48"/>
      <c r="U48" s="48"/>
    </row>
    <row r="49" spans="1:21" ht="30.75" customHeight="1">
      <c r="A49" s="48"/>
      <c r="B49" s="1193"/>
      <c r="C49" s="1194"/>
      <c r="D49" s="62"/>
      <c r="E49" s="1185" t="s">
        <v>15</v>
      </c>
      <c r="F49" s="1185"/>
      <c r="G49" s="1185"/>
      <c r="H49" s="1185"/>
      <c r="I49" s="1185"/>
      <c r="J49" s="1186"/>
      <c r="K49" s="63">
        <v>10</v>
      </c>
      <c r="L49" s="64">
        <v>10</v>
      </c>
      <c r="M49" s="64">
        <v>10</v>
      </c>
      <c r="N49" s="64">
        <v>7</v>
      </c>
      <c r="O49" s="65" t="s">
        <v>477</v>
      </c>
      <c r="P49" s="48"/>
      <c r="Q49" s="48"/>
      <c r="R49" s="48"/>
      <c r="S49" s="48"/>
      <c r="T49" s="48"/>
      <c r="U49" s="48"/>
    </row>
    <row r="50" spans="1:21" ht="30.75" customHeight="1">
      <c r="A50" s="48"/>
      <c r="B50" s="1193"/>
      <c r="C50" s="1194"/>
      <c r="D50" s="62"/>
      <c r="E50" s="1185" t="s">
        <v>16</v>
      </c>
      <c r="F50" s="1185"/>
      <c r="G50" s="1185"/>
      <c r="H50" s="1185"/>
      <c r="I50" s="1185"/>
      <c r="J50" s="1186"/>
      <c r="K50" s="63">
        <v>5</v>
      </c>
      <c r="L50" s="64">
        <v>4</v>
      </c>
      <c r="M50" s="64">
        <v>2</v>
      </c>
      <c r="N50" s="64">
        <v>2</v>
      </c>
      <c r="O50" s="65">
        <v>2</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t="s">
        <v>477</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482</v>
      </c>
      <c r="L52" s="64">
        <v>470</v>
      </c>
      <c r="M52" s="64">
        <v>449</v>
      </c>
      <c r="N52" s="64">
        <v>456</v>
      </c>
      <c r="O52" s="65">
        <v>487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141</v>
      </c>
      <c r="L53" s="69">
        <v>122</v>
      </c>
      <c r="M53" s="69">
        <v>80</v>
      </c>
      <c r="N53" s="69">
        <v>56</v>
      </c>
      <c r="O53" s="70">
        <v>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1" t="s">
        <v>23</v>
      </c>
      <c r="C41" s="1212"/>
      <c r="D41" s="81"/>
      <c r="E41" s="1213" t="s">
        <v>24</v>
      </c>
      <c r="F41" s="1213"/>
      <c r="G41" s="1213"/>
      <c r="H41" s="1214"/>
      <c r="I41" s="82">
        <v>3537</v>
      </c>
      <c r="J41" s="83">
        <v>3980</v>
      </c>
      <c r="K41" s="83">
        <v>3783</v>
      </c>
      <c r="L41" s="83">
        <v>3749</v>
      </c>
      <c r="M41" s="84">
        <v>4493</v>
      </c>
    </row>
    <row r="42" spans="2:13" ht="27.75" customHeight="1">
      <c r="B42" s="1201"/>
      <c r="C42" s="1202"/>
      <c r="D42" s="85"/>
      <c r="E42" s="1205" t="s">
        <v>25</v>
      </c>
      <c r="F42" s="1205"/>
      <c r="G42" s="1205"/>
      <c r="H42" s="1206"/>
      <c r="I42" s="86">
        <v>0</v>
      </c>
      <c r="J42" s="87" t="s">
        <v>477</v>
      </c>
      <c r="K42" s="87" t="s">
        <v>477</v>
      </c>
      <c r="L42" s="87" t="s">
        <v>477</v>
      </c>
      <c r="M42" s="88" t="s">
        <v>477</v>
      </c>
    </row>
    <row r="43" spans="2:13" ht="27.75" customHeight="1">
      <c r="B43" s="1201"/>
      <c r="C43" s="1202"/>
      <c r="D43" s="85"/>
      <c r="E43" s="1205" t="s">
        <v>26</v>
      </c>
      <c r="F43" s="1205"/>
      <c r="G43" s="1205"/>
      <c r="H43" s="1206"/>
      <c r="I43" s="86">
        <v>794</v>
      </c>
      <c r="J43" s="87">
        <v>824</v>
      </c>
      <c r="K43" s="87">
        <v>781</v>
      </c>
      <c r="L43" s="87">
        <v>746</v>
      </c>
      <c r="M43" s="88">
        <v>674</v>
      </c>
    </row>
    <row r="44" spans="2:13" ht="27.75" customHeight="1">
      <c r="B44" s="1201"/>
      <c r="C44" s="1202"/>
      <c r="D44" s="85"/>
      <c r="E44" s="1205" t="s">
        <v>27</v>
      </c>
      <c r="F44" s="1205"/>
      <c r="G44" s="1205"/>
      <c r="H44" s="1206"/>
      <c r="I44" s="86">
        <v>27</v>
      </c>
      <c r="J44" s="87">
        <v>17</v>
      </c>
      <c r="K44" s="87">
        <v>7</v>
      </c>
      <c r="L44" s="87" t="s">
        <v>477</v>
      </c>
      <c r="M44" s="88" t="s">
        <v>477</v>
      </c>
    </row>
    <row r="45" spans="2:13" ht="27.75" customHeight="1">
      <c r="B45" s="1201"/>
      <c r="C45" s="1202"/>
      <c r="D45" s="85"/>
      <c r="E45" s="1205" t="s">
        <v>28</v>
      </c>
      <c r="F45" s="1205"/>
      <c r="G45" s="1205"/>
      <c r="H45" s="1206"/>
      <c r="I45" s="86">
        <v>713</v>
      </c>
      <c r="J45" s="87">
        <v>714</v>
      </c>
      <c r="K45" s="87">
        <v>719</v>
      </c>
      <c r="L45" s="87">
        <v>685</v>
      </c>
      <c r="M45" s="88">
        <v>717</v>
      </c>
    </row>
    <row r="46" spans="2:13" ht="27.75" customHeight="1">
      <c r="B46" s="1201"/>
      <c r="C46" s="1202"/>
      <c r="D46" s="85"/>
      <c r="E46" s="1205" t="s">
        <v>29</v>
      </c>
      <c r="F46" s="1205"/>
      <c r="G46" s="1205"/>
      <c r="H46" s="1206"/>
      <c r="I46" s="86" t="s">
        <v>477</v>
      </c>
      <c r="J46" s="87" t="s">
        <v>477</v>
      </c>
      <c r="K46" s="87" t="s">
        <v>477</v>
      </c>
      <c r="L46" s="87" t="s">
        <v>477</v>
      </c>
      <c r="M46" s="88" t="s">
        <v>477</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3648</v>
      </c>
      <c r="J49" s="87">
        <v>4080</v>
      </c>
      <c r="K49" s="87">
        <v>4401</v>
      </c>
      <c r="L49" s="87">
        <v>4511</v>
      </c>
      <c r="M49" s="88">
        <v>4835</v>
      </c>
    </row>
    <row r="50" spans="2:13" ht="27.75" customHeight="1">
      <c r="B50" s="1201"/>
      <c r="C50" s="1202"/>
      <c r="D50" s="85"/>
      <c r="E50" s="1205" t="s">
        <v>34</v>
      </c>
      <c r="F50" s="1205"/>
      <c r="G50" s="1205"/>
      <c r="H50" s="1206"/>
      <c r="I50" s="86">
        <v>446</v>
      </c>
      <c r="J50" s="87">
        <v>729</v>
      </c>
      <c r="K50" s="87">
        <v>650</v>
      </c>
      <c r="L50" s="87">
        <v>619</v>
      </c>
      <c r="M50" s="88">
        <v>616</v>
      </c>
    </row>
    <row r="51" spans="2:13" ht="27.75" customHeight="1">
      <c r="B51" s="1203"/>
      <c r="C51" s="1204"/>
      <c r="D51" s="85"/>
      <c r="E51" s="1205" t="s">
        <v>35</v>
      </c>
      <c r="F51" s="1205"/>
      <c r="G51" s="1205"/>
      <c r="H51" s="1206"/>
      <c r="I51" s="86">
        <v>3611</v>
      </c>
      <c r="J51" s="87">
        <v>3687</v>
      </c>
      <c r="K51" s="87">
        <v>4039</v>
      </c>
      <c r="L51" s="87">
        <v>3908</v>
      </c>
      <c r="M51" s="88">
        <v>4287</v>
      </c>
    </row>
    <row r="52" spans="2:13" ht="27.75" customHeight="1" thickBot="1">
      <c r="B52" s="1207" t="s">
        <v>36</v>
      </c>
      <c r="C52" s="1208"/>
      <c r="D52" s="90"/>
      <c r="E52" s="1209" t="s">
        <v>37</v>
      </c>
      <c r="F52" s="1209"/>
      <c r="G52" s="1209"/>
      <c r="H52" s="1210"/>
      <c r="I52" s="91">
        <v>-2633</v>
      </c>
      <c r="J52" s="92">
        <v>-2961</v>
      </c>
      <c r="K52" s="92">
        <v>-3799</v>
      </c>
      <c r="L52" s="92">
        <v>-3857</v>
      </c>
      <c r="M52" s="93">
        <v>-3854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351" t="s">
        <v>540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541</v>
      </c>
    </row>
    <row r="50" spans="1:17">
      <c r="B50" s="248"/>
      <c r="C50" s="244"/>
      <c r="D50" s="244"/>
      <c r="E50" s="244"/>
      <c r="F50" s="244"/>
      <c r="G50" s="1238"/>
      <c r="H50" s="1239"/>
      <c r="I50" s="1239"/>
      <c r="J50" s="1240"/>
      <c r="K50" s="354" t="s">
        <v>516</v>
      </c>
      <c r="L50" s="354" t="s">
        <v>517</v>
      </c>
      <c r="M50" s="354" t="s">
        <v>518</v>
      </c>
      <c r="N50" s="354" t="s">
        <v>519</v>
      </c>
      <c r="O50" s="354" t="s">
        <v>520</v>
      </c>
    </row>
    <row r="51" spans="1:17">
      <c r="B51" s="248"/>
      <c r="C51" s="244"/>
      <c r="D51" s="244"/>
      <c r="E51" s="244"/>
      <c r="F51" s="244"/>
      <c r="G51" s="1241" t="s">
        <v>542</v>
      </c>
      <c r="H51" s="1242"/>
      <c r="I51" s="1247" t="s">
        <v>543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545</v>
      </c>
      <c r="H55" s="1222"/>
      <c r="I55" s="1227" t="s">
        <v>543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540</v>
      </c>
      <c r="I64" s="352"/>
      <c r="J64" s="352"/>
      <c r="K64" s="352"/>
      <c r="L64" s="244"/>
      <c r="M64" s="244"/>
      <c r="N64" s="244"/>
      <c r="O64" s="244"/>
    </row>
    <row r="65" spans="2:30">
      <c r="B65" s="248"/>
      <c r="C65" s="244"/>
      <c r="D65" s="244"/>
      <c r="E65" s="244"/>
      <c r="F65" s="244"/>
      <c r="G65" s="1229" t="s">
        <v>550</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548</v>
      </c>
      <c r="I71" s="368"/>
      <c r="J71" s="364"/>
      <c r="K71" s="364"/>
      <c r="L71" s="365"/>
      <c r="M71" s="364"/>
      <c r="N71" s="365"/>
      <c r="O71" s="366"/>
    </row>
    <row r="72" spans="2:30">
      <c r="B72" s="248"/>
      <c r="C72" s="244"/>
      <c r="D72" s="244"/>
      <c r="E72" s="244"/>
      <c r="F72" s="244"/>
      <c r="G72" s="1238"/>
      <c r="H72" s="1239"/>
      <c r="I72" s="1239"/>
      <c r="J72" s="1240"/>
      <c r="K72" s="354" t="s">
        <v>516</v>
      </c>
      <c r="L72" s="354" t="s">
        <v>517</v>
      </c>
      <c r="M72" s="354" t="s">
        <v>518</v>
      </c>
      <c r="N72" s="354" t="s">
        <v>519</v>
      </c>
      <c r="O72" s="354" t="s">
        <v>520</v>
      </c>
    </row>
    <row r="73" spans="2:30">
      <c r="B73" s="248"/>
      <c r="C73" s="244"/>
      <c r="D73" s="244"/>
      <c r="E73" s="244"/>
      <c r="F73" s="244"/>
      <c r="G73" s="1241" t="s">
        <v>542</v>
      </c>
      <c r="H73" s="1242"/>
      <c r="I73" s="1247" t="s">
        <v>543</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549</v>
      </c>
      <c r="J75" s="1227"/>
      <c r="K75" s="1219">
        <v>10</v>
      </c>
      <c r="L75" s="1219">
        <v>6.8</v>
      </c>
      <c r="M75" s="1219">
        <v>5.2</v>
      </c>
      <c r="N75" s="1219">
        <v>3.8</v>
      </c>
      <c r="O75" s="1219">
        <v>2.2000000000000002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545</v>
      </c>
      <c r="H77" s="1222"/>
      <c r="I77" s="1227" t="s">
        <v>543</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549</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168102</v>
      </c>
      <c r="E3" s="116"/>
      <c r="F3" s="117">
        <v>216155</v>
      </c>
      <c r="G3" s="118"/>
      <c r="H3" s="119"/>
    </row>
    <row r="4" spans="1:8">
      <c r="A4" s="120"/>
      <c r="B4" s="121"/>
      <c r="C4" s="122"/>
      <c r="D4" s="123">
        <v>71251</v>
      </c>
      <c r="E4" s="124"/>
      <c r="F4" s="125">
        <v>108827</v>
      </c>
      <c r="G4" s="126"/>
      <c r="H4" s="127"/>
    </row>
    <row r="5" spans="1:8">
      <c r="A5" s="108" t="s">
        <v>510</v>
      </c>
      <c r="B5" s="113"/>
      <c r="C5" s="114"/>
      <c r="D5" s="115">
        <v>1169461</v>
      </c>
      <c r="E5" s="116"/>
      <c r="F5" s="117">
        <v>228305</v>
      </c>
      <c r="G5" s="118"/>
      <c r="H5" s="119"/>
    </row>
    <row r="6" spans="1:8">
      <c r="A6" s="120"/>
      <c r="B6" s="121"/>
      <c r="C6" s="122"/>
      <c r="D6" s="123">
        <v>82358</v>
      </c>
      <c r="E6" s="124"/>
      <c r="F6" s="125">
        <v>86611</v>
      </c>
      <c r="G6" s="126"/>
      <c r="H6" s="127"/>
    </row>
    <row r="7" spans="1:8">
      <c r="A7" s="108" t="s">
        <v>511</v>
      </c>
      <c r="B7" s="113"/>
      <c r="C7" s="114"/>
      <c r="D7" s="115">
        <v>550425</v>
      </c>
      <c r="E7" s="116"/>
      <c r="F7" s="117">
        <v>316331</v>
      </c>
      <c r="G7" s="118"/>
      <c r="H7" s="119"/>
    </row>
    <row r="8" spans="1:8">
      <c r="A8" s="120"/>
      <c r="B8" s="121"/>
      <c r="C8" s="122"/>
      <c r="D8" s="123">
        <v>123669</v>
      </c>
      <c r="E8" s="124"/>
      <c r="F8" s="125">
        <v>106387</v>
      </c>
      <c r="G8" s="126"/>
      <c r="H8" s="127"/>
    </row>
    <row r="9" spans="1:8">
      <c r="A9" s="108" t="s">
        <v>512</v>
      </c>
      <c r="B9" s="113"/>
      <c r="C9" s="114"/>
      <c r="D9" s="115">
        <v>621120</v>
      </c>
      <c r="E9" s="116"/>
      <c r="F9" s="117">
        <v>333013</v>
      </c>
      <c r="G9" s="118"/>
      <c r="H9" s="119"/>
    </row>
    <row r="10" spans="1:8">
      <c r="A10" s="120"/>
      <c r="B10" s="121"/>
      <c r="C10" s="122"/>
      <c r="D10" s="123">
        <v>159325</v>
      </c>
      <c r="E10" s="124"/>
      <c r="F10" s="125">
        <v>126732</v>
      </c>
      <c r="G10" s="126"/>
      <c r="H10" s="127"/>
    </row>
    <row r="11" spans="1:8">
      <c r="A11" s="108" t="s">
        <v>513</v>
      </c>
      <c r="B11" s="113"/>
      <c r="C11" s="114"/>
      <c r="D11" s="115">
        <v>936868</v>
      </c>
      <c r="E11" s="116"/>
      <c r="F11" s="117">
        <v>280458</v>
      </c>
      <c r="G11" s="118"/>
      <c r="H11" s="119"/>
    </row>
    <row r="12" spans="1:8">
      <c r="A12" s="120"/>
      <c r="B12" s="121"/>
      <c r="C12" s="128"/>
      <c r="D12" s="123">
        <v>133213</v>
      </c>
      <c r="E12" s="124"/>
      <c r="F12" s="125">
        <v>127286</v>
      </c>
      <c r="G12" s="126"/>
      <c r="H12" s="127"/>
    </row>
    <row r="13" spans="1:8">
      <c r="A13" s="108"/>
      <c r="B13" s="113"/>
      <c r="C13" s="129"/>
      <c r="D13" s="130">
        <v>689195</v>
      </c>
      <c r="E13" s="131"/>
      <c r="F13" s="132">
        <v>274852</v>
      </c>
      <c r="G13" s="133"/>
      <c r="H13" s="119"/>
    </row>
    <row r="14" spans="1:8">
      <c r="A14" s="120"/>
      <c r="B14" s="121"/>
      <c r="C14" s="122"/>
      <c r="D14" s="123">
        <v>113963</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3.94</v>
      </c>
      <c r="C19" s="134">
        <f>ROUND(VALUE(SUBSTITUTE(実質収支比率等に係る経年分析!G$48,"▲","-")),2)</f>
        <v>4.03</v>
      </c>
      <c r="D19" s="134">
        <f>ROUND(VALUE(SUBSTITUTE(実質収支比率等に係る経年分析!H$48,"▲","-")),2)</f>
        <v>3.69</v>
      </c>
      <c r="E19" s="134">
        <f>ROUND(VALUE(SUBSTITUTE(実質収支比率等に係る経年分析!I$48,"▲","-")),2)</f>
        <v>3.81</v>
      </c>
      <c r="F19" s="134">
        <f>ROUND(VALUE(SUBSTITUTE(実質収支比率等に係る経年分析!J$48,"▲","-")),2)</f>
        <v>2.56</v>
      </c>
    </row>
    <row r="20" spans="1:11">
      <c r="A20" s="134" t="s">
        <v>42</v>
      </c>
      <c r="B20" s="134">
        <f>ROUND(VALUE(SUBSTITUTE(実質収支比率等に係る経年分析!F$47,"▲","-")),2)</f>
        <v>34.799999999999997</v>
      </c>
      <c r="C20" s="134">
        <f>ROUND(VALUE(SUBSTITUTE(実質収支比率等に係る経年分析!G$47,"▲","-")),2)</f>
        <v>35.229999999999997</v>
      </c>
      <c r="D20" s="134">
        <f>ROUND(VALUE(SUBSTITUTE(実質収支比率等に係る経年分析!H$47,"▲","-")),2)</f>
        <v>41.51</v>
      </c>
      <c r="E20" s="134">
        <f>ROUND(VALUE(SUBSTITUTE(実質収支比率等に係る経年分析!I$47,"▲","-")),2)</f>
        <v>50.63</v>
      </c>
      <c r="F20" s="134">
        <f>ROUND(VALUE(SUBSTITUTE(実質収支比率等に係る経年分析!J$47,"▲","-")),2)</f>
        <v>62.17</v>
      </c>
    </row>
    <row r="21" spans="1:11">
      <c r="A21" s="134" t="s">
        <v>43</v>
      </c>
      <c r="B21" s="134">
        <f>IF(ISNUMBER(VALUE(SUBSTITUTE(実質収支比率等に係る経年分析!F$49,"▲","-"))),ROUND(VALUE(SUBSTITUTE(実質収支比率等に係る経年分析!F$49,"▲","-")),2),NA())</f>
        <v>8.99</v>
      </c>
      <c r="C21" s="134">
        <f>IF(ISNUMBER(VALUE(SUBSTITUTE(実質収支比率等に係る経年分析!G$49,"▲","-"))),ROUND(VALUE(SUBSTITUTE(実質収支比率等に係る経年分析!G$49,"▲","-")),2),NA())</f>
        <v>12.84</v>
      </c>
      <c r="D21" s="134">
        <f>IF(ISNUMBER(VALUE(SUBSTITUTE(実質収支比率等に係る経年分析!H$49,"▲","-"))),ROUND(VALUE(SUBSTITUTE(実質収支比率等に係る経年分析!H$49,"▲","-")),2),NA())</f>
        <v>12.65</v>
      </c>
      <c r="E21" s="134">
        <f>IF(ISNUMBER(VALUE(SUBSTITUTE(実質収支比率等に係る経年分析!I$49,"▲","-"))),ROUND(VALUE(SUBSTITUTE(実質収支比率等に係る経年分析!I$49,"▲","-")),2),NA())</f>
        <v>6.58</v>
      </c>
      <c r="F21" s="134">
        <f>IF(ISNUMBER(VALUE(SUBSTITUTE(実質収支比率等に係る経年分析!J$49,"▲","-"))),ROUND(VALUE(SUBSTITUTE(実質収支比率等に係る経年分析!J$49,"▲","-")),2),NA())</f>
        <v>12.08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2.5499999999999998</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0.36</v>
      </c>
      <c r="J36" s="135">
        <f>IF(ROUND(VALUE(SUBSTITUTE(連結実質赤字比率に係る赤字・黒字の構成分析!J$34,"▲", "-")), 2) &lt; 0, ABS(ROUND(VALUE(SUBSTITUTE(連結実質赤字比率に係る赤字・黒字の構成分析!J$34,"▲", "-")), 2)), NA())</f>
        <v>0.4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482</v>
      </c>
      <c r="E42" s="136"/>
      <c r="F42" s="136"/>
      <c r="G42" s="136">
        <f>'実質公債費比率（分子）の構造'!L$52</f>
        <v>470</v>
      </c>
      <c r="H42" s="136"/>
      <c r="I42" s="136"/>
      <c r="J42" s="136">
        <f>'実質公債費比率（分子）の構造'!M$52</f>
        <v>449</v>
      </c>
      <c r="K42" s="136"/>
      <c r="L42" s="136"/>
      <c r="M42" s="136">
        <f>'実質公債費比率（分子）の構造'!N$52</f>
        <v>456</v>
      </c>
      <c r="N42" s="136"/>
      <c r="O42" s="136"/>
      <c r="P42" s="136">
        <f>'実質公債費比率（分子）の構造'!O$52</f>
        <v>487</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v>
      </c>
      <c r="C44" s="136"/>
      <c r="D44" s="136"/>
      <c r="E44" s="136">
        <f>'実質公債費比率（分子）の構造'!L$50</f>
        <v>4</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10</v>
      </c>
      <c r="C45" s="136"/>
      <c r="D45" s="136"/>
      <c r="E45" s="136">
        <f>'実質公債費比率（分子）の構造'!L$49</f>
        <v>10</v>
      </c>
      <c r="F45" s="136"/>
      <c r="G45" s="136"/>
      <c r="H45" s="136">
        <f>'実質公債費比率（分子）の構造'!M$49</f>
        <v>10</v>
      </c>
      <c r="I45" s="136"/>
      <c r="J45" s="136"/>
      <c r="K45" s="136">
        <f>'実質公債費比率（分子）の構造'!N$49</f>
        <v>7</v>
      </c>
      <c r="L45" s="136"/>
      <c r="M45" s="136"/>
      <c r="N45" s="136" t="str">
        <f>'実質公債費比率（分子）の構造'!O$49</f>
        <v>-</v>
      </c>
      <c r="O45" s="136"/>
      <c r="P45" s="136"/>
    </row>
    <row r="46" spans="1:16">
      <c r="A46" s="136" t="s">
        <v>54</v>
      </c>
      <c r="B46" s="136">
        <f>'実質公債費比率（分子）の構造'!K$48</f>
        <v>83</v>
      </c>
      <c r="C46" s="136"/>
      <c r="D46" s="136"/>
      <c r="E46" s="136">
        <f>'実質公債費比率（分子）の構造'!L$48</f>
        <v>81</v>
      </c>
      <c r="F46" s="136"/>
      <c r="G46" s="136"/>
      <c r="H46" s="136">
        <f>'実質公債費比率（分子）の構造'!M$48</f>
        <v>69</v>
      </c>
      <c r="I46" s="136"/>
      <c r="J46" s="136"/>
      <c r="K46" s="136">
        <f>'実質公債費比率（分子）の構造'!N$48</f>
        <v>72</v>
      </c>
      <c r="L46" s="136"/>
      <c r="M46" s="136"/>
      <c r="N46" s="136">
        <f>'実質公債費比率（分子）の構造'!O$48</f>
        <v>76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525</v>
      </c>
      <c r="C49" s="136"/>
      <c r="D49" s="136"/>
      <c r="E49" s="136">
        <f>'実質公債費比率（分子）の構造'!L$45</f>
        <v>497</v>
      </c>
      <c r="F49" s="136"/>
      <c r="G49" s="136"/>
      <c r="H49" s="136">
        <f>'実質公債費比率（分子）の構造'!M$45</f>
        <v>448</v>
      </c>
      <c r="I49" s="136"/>
      <c r="J49" s="136"/>
      <c r="K49" s="136">
        <f>'実質公債費比率（分子）の構造'!N$45</f>
        <v>431</v>
      </c>
      <c r="L49" s="136"/>
      <c r="M49" s="136"/>
      <c r="N49" s="136">
        <f>'実質公債費比率（分子）の構造'!O$45</f>
        <v>418</v>
      </c>
      <c r="O49" s="136"/>
      <c r="P49" s="136"/>
    </row>
    <row r="50" spans="1:16">
      <c r="A50" s="136" t="s">
        <v>58</v>
      </c>
      <c r="B50" s="136" t="e">
        <f>NA()</f>
        <v>#N/A</v>
      </c>
      <c r="C50" s="136">
        <f>IF(ISNUMBER('実質公債費比率（分子）の構造'!K$53),'実質公債費比率（分子）の構造'!K$53,NA())</f>
        <v>141</v>
      </c>
      <c r="D50" s="136" t="e">
        <f>NA()</f>
        <v>#N/A</v>
      </c>
      <c r="E50" s="136" t="e">
        <f>NA()</f>
        <v>#N/A</v>
      </c>
      <c r="F50" s="136">
        <f>IF(ISNUMBER('実質公債費比率（分子）の構造'!L$53),'実質公債費比率（分子）の構造'!L$53,NA())</f>
        <v>122</v>
      </c>
      <c r="G50" s="136" t="e">
        <f>NA()</f>
        <v>#N/A</v>
      </c>
      <c r="H50" s="136" t="e">
        <f>NA()</f>
        <v>#N/A</v>
      </c>
      <c r="I50" s="136">
        <f>IF(ISNUMBER('実質公債費比率（分子）の構造'!M$53),'実質公債費比率（分子）の構造'!M$53,NA())</f>
        <v>80</v>
      </c>
      <c r="J50" s="136" t="e">
        <f>NA()</f>
        <v>#N/A</v>
      </c>
      <c r="K50" s="136" t="e">
        <f>NA()</f>
        <v>#N/A</v>
      </c>
      <c r="L50" s="136">
        <f>IF(ISNUMBER('実質公債費比率（分子）の構造'!N$53),'実質公債費比率（分子）の構造'!N$53,NA())</f>
        <v>56</v>
      </c>
      <c r="M50" s="136" t="e">
        <f>NA()</f>
        <v>#N/A</v>
      </c>
      <c r="N50" s="136" t="e">
        <f>NA()</f>
        <v>#N/A</v>
      </c>
      <c r="O50" s="136">
        <f>IF(ISNUMBER('実質公債費比率（分子）の構造'!O$53),'実質公債費比率（分子）の構造'!O$53,NA())</f>
        <v>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3611</v>
      </c>
      <c r="E56" s="135"/>
      <c r="F56" s="135"/>
      <c r="G56" s="135">
        <f>'将来負担比率（分子）の構造'!J$51</f>
        <v>3687</v>
      </c>
      <c r="H56" s="135"/>
      <c r="I56" s="135"/>
      <c r="J56" s="135">
        <f>'将来負担比率（分子）の構造'!K$51</f>
        <v>4039</v>
      </c>
      <c r="K56" s="135"/>
      <c r="L56" s="135"/>
      <c r="M56" s="135">
        <f>'将来負担比率（分子）の構造'!L$51</f>
        <v>3908</v>
      </c>
      <c r="N56" s="135"/>
      <c r="O56" s="135"/>
      <c r="P56" s="135">
        <f>'将来負担比率（分子）の構造'!M$51</f>
        <v>4287</v>
      </c>
    </row>
    <row r="57" spans="1:16">
      <c r="A57" s="135" t="s">
        <v>34</v>
      </c>
      <c r="B57" s="135"/>
      <c r="C57" s="135"/>
      <c r="D57" s="135">
        <f>'将来負担比率（分子）の構造'!I$50</f>
        <v>446</v>
      </c>
      <c r="E57" s="135"/>
      <c r="F57" s="135"/>
      <c r="G57" s="135">
        <f>'将来負担比率（分子）の構造'!J$50</f>
        <v>729</v>
      </c>
      <c r="H57" s="135"/>
      <c r="I57" s="135"/>
      <c r="J57" s="135">
        <f>'将来負担比率（分子）の構造'!K$50</f>
        <v>650</v>
      </c>
      <c r="K57" s="135"/>
      <c r="L57" s="135"/>
      <c r="M57" s="135">
        <f>'将来負担比率（分子）の構造'!L$50</f>
        <v>619</v>
      </c>
      <c r="N57" s="135"/>
      <c r="O57" s="135"/>
      <c r="P57" s="135">
        <f>'将来負担比率（分子）の構造'!M$50</f>
        <v>616</v>
      </c>
    </row>
    <row r="58" spans="1:16">
      <c r="A58" s="135" t="s">
        <v>33</v>
      </c>
      <c r="B58" s="135"/>
      <c r="C58" s="135"/>
      <c r="D58" s="135">
        <f>'将来負担比率（分子）の構造'!I$49</f>
        <v>3648</v>
      </c>
      <c r="E58" s="135"/>
      <c r="F58" s="135"/>
      <c r="G58" s="135">
        <f>'将来負担比率（分子）の構造'!J$49</f>
        <v>4080</v>
      </c>
      <c r="H58" s="135"/>
      <c r="I58" s="135"/>
      <c r="J58" s="135">
        <f>'将来負担比率（分子）の構造'!K$49</f>
        <v>4401</v>
      </c>
      <c r="K58" s="135"/>
      <c r="L58" s="135"/>
      <c r="M58" s="135">
        <f>'将来負担比率（分子）の構造'!L$49</f>
        <v>4511</v>
      </c>
      <c r="N58" s="135"/>
      <c r="O58" s="135"/>
      <c r="P58" s="135">
        <f>'将来負担比率（分子）の構造'!M$49</f>
        <v>4835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713</v>
      </c>
      <c r="C62" s="135"/>
      <c r="D62" s="135"/>
      <c r="E62" s="135">
        <f>'将来負担比率（分子）の構造'!J$45</f>
        <v>714</v>
      </c>
      <c r="F62" s="135"/>
      <c r="G62" s="135"/>
      <c r="H62" s="135">
        <f>'将来負担比率（分子）の構造'!K$45</f>
        <v>719</v>
      </c>
      <c r="I62" s="135"/>
      <c r="J62" s="135"/>
      <c r="K62" s="135">
        <f>'将来負担比率（分子）の構造'!L$45</f>
        <v>685</v>
      </c>
      <c r="L62" s="135"/>
      <c r="M62" s="135"/>
      <c r="N62" s="135">
        <f>'将来負担比率（分子）の構造'!M$45</f>
        <v>717</v>
      </c>
      <c r="O62" s="135"/>
      <c r="P62" s="135"/>
    </row>
    <row r="63" spans="1:16">
      <c r="A63" s="135" t="s">
        <v>27</v>
      </c>
      <c r="B63" s="135">
        <f>'将来負担比率（分子）の構造'!I$44</f>
        <v>27</v>
      </c>
      <c r="C63" s="135"/>
      <c r="D63" s="135"/>
      <c r="E63" s="135">
        <f>'将来負担比率（分子）の構造'!J$44</f>
        <v>17</v>
      </c>
      <c r="F63" s="135"/>
      <c r="G63" s="135"/>
      <c r="H63" s="135">
        <f>'将来負担比率（分子）の構造'!K$44</f>
        <v>7</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794</v>
      </c>
      <c r="C64" s="135"/>
      <c r="D64" s="135"/>
      <c r="E64" s="135">
        <f>'将来負担比率（分子）の構造'!J$43</f>
        <v>824</v>
      </c>
      <c r="F64" s="135"/>
      <c r="G64" s="135"/>
      <c r="H64" s="135">
        <f>'将来負担比率（分子）の構造'!K$43</f>
        <v>781</v>
      </c>
      <c r="I64" s="135"/>
      <c r="J64" s="135"/>
      <c r="K64" s="135">
        <f>'将来負担比率（分子）の構造'!L$43</f>
        <v>746</v>
      </c>
      <c r="L64" s="135"/>
      <c r="M64" s="135"/>
      <c r="N64" s="135">
        <f>'将来負担比率（分子）の構造'!M$43</f>
        <v>674</v>
      </c>
      <c r="O64" s="135"/>
      <c r="P64" s="135"/>
    </row>
    <row r="65" spans="1:16">
      <c r="A65" s="135" t="s">
        <v>25</v>
      </c>
      <c r="B65" s="135">
        <f>'将来負担比率（分子）の構造'!I$42</f>
        <v>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3537</v>
      </c>
      <c r="C66" s="135"/>
      <c r="D66" s="135"/>
      <c r="E66" s="135">
        <f>'将来負担比率（分子）の構造'!J$41</f>
        <v>3980</v>
      </c>
      <c r="F66" s="135"/>
      <c r="G66" s="135"/>
      <c r="H66" s="135">
        <f>'将来負担比率（分子）の構造'!K$41</f>
        <v>3783</v>
      </c>
      <c r="I66" s="135"/>
      <c r="J66" s="135"/>
      <c r="K66" s="135">
        <f>'将来負担比率（分子）の構造'!L$41</f>
        <v>3749</v>
      </c>
      <c r="L66" s="135"/>
      <c r="M66" s="135"/>
      <c r="N66" s="135">
        <f>'将来負担比率（分子）の構造'!M$41</f>
        <v>4493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菊地 宏</cp:lastModifiedBy>
  <cp:lastPrinted>2017-03-27T11:49:46Z</cp:lastPrinted>
  <dcterms:created xsi:type="dcterms:W3CDTF">2017-02-15T14:43:15Z</dcterms:created>
  <dcterms:modified xsi:type="dcterms:W3CDTF">2017-03-27T11:59:50Z</dcterms:modified>
  <cp:category/>
</cp:coreProperties>
</file>