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水道・下水道係\支庁・保健所等報告書類\平成２８年度\【照会：22〆】公営企業に係る「経営比較分析表」の分析等について（照会）\【上川】上水\法非適\"/>
    </mc:Choice>
  </mc:AlternateContent>
  <workbookProtection workbookPassword="8649" lockStructure="1"/>
  <bookViews>
    <workbookView xWindow="0" yWindow="0" windowWidth="28800" windowHeight="1218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<sst xmlns="http://schemas.openxmlformats.org/spreadsheetml/2006/main" count="218" uniqueCount="108">
  <si>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</si>
  <si>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</si>
  <si>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</si>
  <si>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</si>
  <si>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</si>
  <si>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</si>
  <si>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</si>
  <si>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</si>
  <si>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</si>
  <si>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</si>
  <si>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</si>
  <si>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</si>
  <si>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</si>
  <si>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</si>
  <si>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</si>
  <si>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</si>
  <si>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</si>
  <si>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</si>
  <si>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</si>
  <si>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</si>
  <si>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</si>
  <si>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</si>
  <si>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</si>
  <si>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</si>
  <si>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</si>
  <si>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</si>
  <si>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</si>
  <si>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</si>
  <si>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</si>
  <si>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</si>
  <si>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</si>
  <si>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</si>
  <si>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</si>
  <si>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</si>
  <si>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</si>
  <si>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</si>
  <si>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</si>
  <si>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</si>
  <si>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</si>
  <si>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</si>
  <si>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</si>
  <si>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</si>
  <si>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</si>
  <si>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</si>
  <si>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</si>
  <si>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</si>
  <si>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</si>
  <si>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</si>
  <si>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</si>
  <si>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</si>
  <si>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</si>
  <si>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</si>
  <si>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</si>
  <si>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</si>
  <si>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</si>
  <si>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</si>
  <si>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</si>
  <si>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</si>
  <si>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</si>
  <si>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</si>
  <si>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</si>
  <si>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</si>
  <si>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</si>
  <si>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</si>
  <si>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</si>
  <si>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</si>
  <si>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</si>
  <si>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</si>
  <si>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</si>
  <si>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</si>
  <si>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</si>
  <si>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</si>
  <si>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</si>
  <si>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</si>
  <si>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</si>
  <si>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</si>
  <si>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</si>
  <si>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</si>
  <si>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</si>
  <si>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</si>
  <si>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</si>
  <si>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</si>
  <si>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</si>
  <si>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</si>
  <si>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</si>
  <si>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</si>
  <si>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</si>
  <si>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</si>
  <si>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</si>
  <si>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</si>
  <si>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</si>
  <si>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</si>
  <si>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</si>
  <si>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幌加内町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</si>
  <si>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</si>
  <si>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</si>
  <si>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</si>
  <si>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</si>
  <si>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</si>
  <si>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</si>
  <si>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</si>
  <si>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</si>
  <si>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</si>
  <si>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</si>
  <si>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</si>
  <si>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町の簡易水道事業は、類似団体平均と比較すると料金回収率は高い水準にあるが、料金改定を行っても人口減少・節水等により、給水収益の増収があまり見込めない為、収益的収支比率は改善されない状況となっている。しかし、有収率についてはH24～26年まで悪化傾向にあったが、H27年に微増ではあるが有収率を上げることが出来た。今後も漏水の早期発見・修理に努め有収率の向上を図っていく。</t>
    <rPh sb="0" eb="2">
      <t>ホンマチ</t>
    </rPh>
    <rPh sb="3" eb="9">
      <t>カンイスイドウジギョウ</t>
    </rPh>
    <rPh sb="11" eb="13">
      <t>ルイジ</t>
    </rPh>
    <rPh sb="13" eb="15">
      <t>ダンタイ</t>
    </rPh>
    <rPh sb="15" eb="17">
      <t>ヘイキン</t>
    </rPh>
    <rPh sb="18" eb="20">
      <t>ヒカク</t>
    </rPh>
    <rPh sb="23" eb="25">
      <t>リョウキン</t>
    </rPh>
    <rPh sb="25" eb="27">
      <t>カイシュウ</t>
    </rPh>
    <rPh sb="27" eb="28">
      <t>リツ</t>
    </rPh>
    <rPh sb="29" eb="30">
      <t>タカ</t>
    </rPh>
    <rPh sb="31" eb="33">
      <t>スイジュン</t>
    </rPh>
    <rPh sb="38" eb="40">
      <t>リョウキン</t>
    </rPh>
    <rPh sb="40" eb="42">
      <t>カイテイ</t>
    </rPh>
    <rPh sb="43" eb="44">
      <t>オコナ</t>
    </rPh>
    <rPh sb="47" eb="49">
      <t>ジンコウ</t>
    </rPh>
    <rPh sb="49" eb="51">
      <t>ゲンショウ</t>
    </rPh>
    <rPh sb="52" eb="55">
      <t>セッスイナド</t>
    </rPh>
    <rPh sb="59" eb="61">
      <t>キュウスイ</t>
    </rPh>
    <rPh sb="61" eb="63">
      <t>シュウエキ</t>
    </rPh>
    <rPh sb="64" eb="66">
      <t>ゾウシュウ</t>
    </rPh>
    <rPh sb="70" eb="76">
      <t>ミコメナイタメ</t>
    </rPh>
    <rPh sb="77" eb="80">
      <t>シュウエキテキ</t>
    </rPh>
    <rPh sb="80" eb="82">
      <t>シュウシ</t>
    </rPh>
    <rPh sb="82" eb="84">
      <t>ヒリツ</t>
    </rPh>
    <rPh sb="85" eb="87">
      <t>カイゼン</t>
    </rPh>
    <rPh sb="91" eb="93">
      <t>ジョウキョウ</t>
    </rPh>
    <rPh sb="104" eb="105">
      <t>ユウ</t>
    </rPh>
    <rPh sb="105" eb="106">
      <t>シュウ</t>
    </rPh>
    <rPh sb="106" eb="107">
      <t>リツ</t>
    </rPh>
    <rPh sb="118" eb="119">
      <t>ネン</t>
    </rPh>
    <rPh sb="121" eb="123">
      <t>アッカ</t>
    </rPh>
    <rPh sb="123" eb="125">
      <t>ケイコウ</t>
    </rPh>
    <rPh sb="134" eb="135">
      <t>ネン</t>
    </rPh>
    <rPh sb="136" eb="138">
      <t>ビゾウ</t>
    </rPh>
    <rPh sb="143" eb="144">
      <t>ユウ</t>
    </rPh>
    <rPh sb="144" eb="145">
      <t>シュウ</t>
    </rPh>
    <rPh sb="145" eb="146">
      <t>リツ</t>
    </rPh>
    <rPh sb="147" eb="148">
      <t>ア</t>
    </rPh>
    <rPh sb="153" eb="155">
      <t>デキ</t>
    </rPh>
    <rPh sb="157" eb="159">
      <t>コンゴ</t>
    </rPh>
    <rPh sb="160" eb="162">
      <t>ロウスイ</t>
    </rPh>
    <rPh sb="163" eb="165">
      <t>ソウキ</t>
    </rPh>
    <rPh sb="165" eb="167">
      <t>ハッケン</t>
    </rPh>
    <rPh sb="168" eb="170">
      <t>シュウリ</t>
    </rPh>
    <rPh sb="171" eb="172">
      <t>ツト</t>
    </rPh>
    <rPh sb="173" eb="174">
      <t>ユウ</t>
    </rPh>
    <rPh sb="174" eb="175">
      <t>シュウ</t>
    </rPh>
    <rPh sb="175" eb="176">
      <t>リツ</t>
    </rPh>
    <rPh sb="177" eb="179">
      <t>コウジョウ</t>
    </rPh>
    <rPh sb="180" eb="181">
      <t>ハカ</t>
    </rPh>
    <phoneticPr fontId="4"/>
  </si>
  <si>
    <t>類似団体と比較し更新率が非常に低い状態であり、経過年数及び財源の確保なども視野に入れ、今後の更新を計画していく必要がある。</t>
    <rPh sb="0" eb="2">
      <t>ルイジ</t>
    </rPh>
    <rPh sb="2" eb="4">
      <t>ダンタイ</t>
    </rPh>
    <rPh sb="5" eb="7">
      <t>ヒカク</t>
    </rPh>
    <rPh sb="8" eb="10">
      <t>コウシン</t>
    </rPh>
    <rPh sb="10" eb="11">
      <t>リツ</t>
    </rPh>
    <rPh sb="12" eb="14">
      <t>ヒジョウ</t>
    </rPh>
    <rPh sb="15" eb="16">
      <t>ヒク</t>
    </rPh>
    <rPh sb="17" eb="19">
      <t>ジョウタイ</t>
    </rPh>
    <rPh sb="23" eb="25">
      <t>ケイカ</t>
    </rPh>
    <rPh sb="25" eb="27">
      <t>ネンスウ</t>
    </rPh>
    <rPh sb="27" eb="28">
      <t>オヨ</t>
    </rPh>
    <rPh sb="29" eb="31">
      <t>ザイゲン</t>
    </rPh>
    <rPh sb="32" eb="34">
      <t>カクホ</t>
    </rPh>
    <rPh sb="37" eb="39">
      <t>シヤ</t>
    </rPh>
    <rPh sb="40" eb="41">
      <t>イ</t>
    </rPh>
    <rPh sb="43" eb="45">
      <t>コンゴ</t>
    </rPh>
    <rPh sb="46" eb="48">
      <t>コウシン</t>
    </rPh>
    <rPh sb="49" eb="51">
      <t>ケイカク</t>
    </rPh>
    <rPh sb="55" eb="57">
      <t>ヒツヨウ</t>
    </rPh>
    <phoneticPr fontId="4"/>
  </si>
  <si>
    <t>当町は平成18～20年度の3ヵ年で料金改定を行い給水収益の増収を図ったが、人口減少等などにより増収が見込めない状況であり、一般会計からの多額の繰入により運営している状況にある。有収率の向上に努めるとともに維持管理のあり方などを見直し、将来に向けた経営の見直しをしていく必要がある。</t>
    <rPh sb="0" eb="2">
      <t>トウチョウ</t>
    </rPh>
    <rPh sb="3" eb="5">
      <t>ヘイセイ</t>
    </rPh>
    <rPh sb="10" eb="12">
      <t>ネンド</t>
    </rPh>
    <rPh sb="15" eb="16">
      <t>ネン</t>
    </rPh>
    <rPh sb="17" eb="19">
      <t>リョウキン</t>
    </rPh>
    <rPh sb="19" eb="21">
      <t>カイテイ</t>
    </rPh>
    <rPh sb="22" eb="23">
      <t>オコナ</t>
    </rPh>
    <rPh sb="24" eb="26">
      <t>キュウスイ</t>
    </rPh>
    <rPh sb="26" eb="28">
      <t>シュウエキ</t>
    </rPh>
    <rPh sb="29" eb="31">
      <t>ゾウシュウ</t>
    </rPh>
    <rPh sb="32" eb="33">
      <t>ハカ</t>
    </rPh>
    <rPh sb="37" eb="39">
      <t>ジンコウ</t>
    </rPh>
    <rPh sb="39" eb="41">
      <t>ゲンショウ</t>
    </rPh>
    <rPh sb="41" eb="42">
      <t>トウ</t>
    </rPh>
    <rPh sb="47" eb="49">
      <t>ゾウシュウ</t>
    </rPh>
    <rPh sb="50" eb="52">
      <t>ミコ</t>
    </rPh>
    <rPh sb="55" eb="57">
      <t>ジョウキョウ</t>
    </rPh>
    <rPh sb="61" eb="63">
      <t>イッパン</t>
    </rPh>
    <rPh sb="63" eb="65">
      <t>カイケイ</t>
    </rPh>
    <rPh sb="68" eb="70">
      <t>タガク</t>
    </rPh>
    <rPh sb="71" eb="73">
      <t>クリイレ</t>
    </rPh>
    <rPh sb="76" eb="78">
      <t>ウンエイ</t>
    </rPh>
    <rPh sb="82" eb="84">
      <t>ジョウキョウ</t>
    </rPh>
    <rPh sb="88" eb="89">
      <t>ユウ</t>
    </rPh>
    <rPh sb="89" eb="90">
      <t>シュウ</t>
    </rPh>
    <rPh sb="90" eb="91">
      <t>リツ</t>
    </rPh>
    <rPh sb="92" eb="94">
      <t>コウジョウ</t>
    </rPh>
    <rPh sb="95" eb="96">
      <t>ツト</t>
    </rPh>
    <rPh sb="102" eb="104">
      <t>イジ</t>
    </rPh>
    <rPh sb="104" eb="106">
      <t>カンリ</t>
    </rPh>
    <rPh sb="109" eb="110">
      <t>カタ</t>
    </rPh>
    <rPh sb="113" eb="115">
      <t>ミナオ</t>
    </rPh>
    <rPh sb="117" eb="119">
      <t>ショウライ</t>
    </rPh>
    <rPh sb="120" eb="121">
      <t>ム</t>
    </rPh>
    <rPh sb="123" eb="125">
      <t>ケイエイ</t>
    </rPh>
    <rPh sb="126" eb="128">
      <t>ミナオ</t>
    </rPh>
    <rPh sb="134" eb="13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</si>
</sst>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0.21</c:v>
                </c:pt>
                <c:pt idx="2">
                  <c:v>0.16</c:v>
                </c:pt>
                <c:pt idx="3">
                  <c:v>0.16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85312"/>
        <c:axId val="18542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85312"/>
        <c:axId val="185427688"/>
      </c:lineChart>
      <c:dateAx>
        <c:axId val="18608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27688"/>
        <c:crosses val="autoZero"/>
        <c:auto val="1"/>
        <c:lblOffset val="100"/>
        <c:baseTimeUnit val="years"/>
      </c:dateAx>
      <c:valAx>
        <c:axId val="18542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08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66.930000000000007</c:v>
                </c:pt>
                <c:pt idx="1">
                  <c:v>60.85</c:v>
                </c:pt>
                <c:pt idx="2">
                  <c:v>60.51</c:v>
                </c:pt>
                <c:pt idx="3">
                  <c:v>59.69</c:v>
                </c:pt>
                <c:pt idx="4">
                  <c:v>58.62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46600"/>
        <c:axId val="37554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46600"/>
        <c:axId val="375546992"/>
      </c:lineChart>
      <c:dateAx>
        <c:axId val="375546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546992"/>
        <c:crosses val="autoZero"/>
        <c:auto val="1"/>
        <c:lblOffset val="100"/>
        <c:baseTimeUnit val="years"/>
      </c:dateAx>
      <c:valAx>
        <c:axId val="37554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46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69.900000000000006</c:v>
                </c:pt>
                <c:pt idx="1">
                  <c:v>74.010000000000005</c:v>
                </c:pt>
                <c:pt idx="2">
                  <c:v>73.650000000000006</c:v>
                </c:pt>
                <c:pt idx="3">
                  <c:v>73.05</c:v>
                </c:pt>
                <c:pt idx="4">
                  <c:v>73.69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94136"/>
        <c:axId val="3752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94136"/>
        <c:axId val="375294528"/>
      </c:lineChart>
      <c:dateAx>
        <c:axId val="37529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294528"/>
        <c:crosses val="autoZero"/>
        <c:auto val="1"/>
        <c:lblOffset val="100"/>
        <c:baseTimeUnit val="years"/>
      </c:dateAx>
      <c:valAx>
        <c:axId val="3752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94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70.91</c:v>
                </c:pt>
                <c:pt idx="1">
                  <c:v>61.08</c:v>
                </c:pt>
                <c:pt idx="2">
                  <c:v>70.930000000000007</c:v>
                </c:pt>
                <c:pt idx="3">
                  <c:v>60.09</c:v>
                </c:pt>
                <c:pt idx="4">
                  <c:v>52.27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60656"/>
        <c:axId val="18486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60656"/>
        <c:axId val="184864456"/>
      </c:lineChart>
      <c:dateAx>
        <c:axId val="18546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864456"/>
        <c:crosses val="autoZero"/>
        <c:auto val="1"/>
        <c:lblOffset val="100"/>
        <c:baseTimeUnit val="years"/>
      </c:dateAx>
      <c:valAx>
        <c:axId val="18486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46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75280"/>
        <c:axId val="37548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280"/>
        <c:axId val="375487312"/>
      </c:lineChart>
      <c:dateAx>
        <c:axId val="18447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87312"/>
        <c:crosses val="autoZero"/>
        <c:auto val="1"/>
        <c:lblOffset val="100"/>
        <c:baseTimeUnit val="years"/>
      </c:dateAx>
      <c:valAx>
        <c:axId val="37548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7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88488"/>
        <c:axId val="37548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88488"/>
        <c:axId val="375488880"/>
      </c:lineChart>
      <c:dateAx>
        <c:axId val="375488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88880"/>
        <c:crosses val="autoZero"/>
        <c:auto val="1"/>
        <c:lblOffset val="100"/>
        <c:baseTimeUnit val="years"/>
      </c:dateAx>
      <c:valAx>
        <c:axId val="37548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88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90056"/>
        <c:axId val="37549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90056"/>
        <c:axId val="375490448"/>
      </c:lineChart>
      <c:dateAx>
        <c:axId val="37549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90448"/>
        <c:crosses val="autoZero"/>
        <c:auto val="1"/>
        <c:lblOffset val="100"/>
        <c:baseTimeUnit val="years"/>
      </c:dateAx>
      <c:valAx>
        <c:axId val="37549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90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49456"/>
        <c:axId val="37524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49456"/>
        <c:axId val="375249848"/>
      </c:lineChart>
      <c:dateAx>
        <c:axId val="37524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249848"/>
        <c:crosses val="autoZero"/>
        <c:auto val="1"/>
        <c:lblOffset val="100"/>
        <c:baseTimeUnit val="years"/>
      </c:dateAx>
      <c:valAx>
        <c:axId val="37524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4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1443.98</c:v>
                </c:pt>
                <c:pt idx="1">
                  <c:v>1905.04</c:v>
                </c:pt>
                <c:pt idx="2">
                  <c:v>1834.09</c:v>
                </c:pt>
                <c:pt idx="3">
                  <c:v>1754.49</c:v>
                </c:pt>
                <c:pt idx="4">
                  <c:v>1674.98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51024"/>
        <c:axId val="375251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51024"/>
        <c:axId val="375251416"/>
      </c:lineChart>
      <c:dateAx>
        <c:axId val="37525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251416"/>
        <c:crosses val="autoZero"/>
        <c:auto val="1"/>
        <c:lblOffset val="100"/>
        <c:baseTimeUnit val="years"/>
      </c:dateAx>
      <c:valAx>
        <c:axId val="375251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5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54.07</c:v>
                </c:pt>
                <c:pt idx="1">
                  <c:v>47.57</c:v>
                </c:pt>
                <c:pt idx="2">
                  <c:v>48.25</c:v>
                </c:pt>
                <c:pt idx="3">
                  <c:v>47.02</c:v>
                </c:pt>
                <c:pt idx="4">
                  <c:v>43.52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52592"/>
        <c:axId val="37554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52592"/>
        <c:axId val="375543856"/>
      </c:lineChart>
      <c:dateAx>
        <c:axId val="37525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543856"/>
        <c:crosses val="autoZero"/>
        <c:auto val="1"/>
        <c:lblOffset val="100"/>
        <c:baseTimeUnit val="years"/>
      </c:dateAx>
      <c:valAx>
        <c:axId val="37554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25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301.04000000000002</c:v>
                </c:pt>
                <c:pt idx="1">
                  <c:v>344.97</c:v>
                </c:pt>
                <c:pt idx="2">
                  <c:v>340.28</c:v>
                </c:pt>
                <c:pt idx="3">
                  <c:v>353.93</c:v>
                </c:pt>
                <c:pt idx="4">
                  <c:v>380.08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45032"/>
        <c:axId val="37554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45032"/>
        <c:axId val="375545424"/>
      </c:lineChart>
      <c:dateAx>
        <c:axId val="37554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545424"/>
        <c:crosses val="autoZero"/>
        <c:auto val="1"/>
        <c:lblOffset val="100"/>
        <c:baseTimeUnit val="years"/>
      </c:dateAx>
      <c:valAx>
        <c:axId val="37554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4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5" zoomScaleNormal="75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北海道　幌加内町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1564</v>
      </c>
      <c r="AJ8" s="55"/>
      <c r="AK8" s="55"/>
      <c r="AL8" s="55"/>
      <c r="AM8" s="55"/>
      <c r="AN8" s="55"/>
      <c r="AO8" s="55"/>
      <c r="AP8" s="56"/>
      <c r="AQ8" s="46">
        <f>データ!R6</f>
        <v>767.04</v>
      </c>
      <c r="AR8" s="46"/>
      <c r="AS8" s="46"/>
      <c r="AT8" s="46"/>
      <c r="AU8" s="46"/>
      <c r="AV8" s="46"/>
      <c r="AW8" s="46"/>
      <c r="AX8" s="46"/>
      <c r="AY8" s="46">
        <f>データ!S6</f>
        <v>2.04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83.61</v>
      </c>
      <c r="S10" s="46"/>
      <c r="T10" s="46"/>
      <c r="U10" s="46"/>
      <c r="V10" s="46"/>
      <c r="W10" s="46"/>
      <c r="X10" s="46"/>
      <c r="Y10" s="46"/>
      <c r="Z10" s="80">
        <f>データ!P6</f>
        <v>2940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1296</v>
      </c>
      <c r="AJ10" s="80"/>
      <c r="AK10" s="80"/>
      <c r="AL10" s="80"/>
      <c r="AM10" s="80"/>
      <c r="AN10" s="80"/>
      <c r="AO10" s="80"/>
      <c r="AP10" s="80"/>
      <c r="AQ10" s="46">
        <f>データ!U6</f>
        <v>26.98</v>
      </c>
      <c r="AR10" s="46"/>
      <c r="AS10" s="46"/>
      <c r="AT10" s="46"/>
      <c r="AU10" s="46"/>
      <c r="AV10" s="46"/>
      <c r="AW10" s="46"/>
      <c r="AX10" s="46"/>
      <c r="AY10" s="46">
        <f>データ!V6</f>
        <v>48.04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14729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北海道　幌加内町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83.61</v>
      </c>
      <c r="P6" s="32">
        <f t="shared" si="3"/>
        <v>2940</v>
      </c>
      <c r="Q6" s="32">
        <f t="shared" si="3"/>
        <v>1564</v>
      </c>
      <c r="R6" s="32">
        <f t="shared" si="3"/>
        <v>767.04</v>
      </c>
      <c r="S6" s="32">
        <f t="shared" si="3"/>
        <v>2.04</v>
      </c>
      <c r="T6" s="32">
        <f t="shared" si="3"/>
        <v>1296</v>
      </c>
      <c r="U6" s="32">
        <f t="shared" si="3"/>
        <v>26.98</v>
      </c>
      <c r="V6" s="32">
        <f t="shared" si="3"/>
        <v>48.04</v>
      </c>
      <c r="W6" s="33">
        <f>IF(W7="",NA(),W7)</f>
        <v>70.91</v>
      </c>
      <c r="X6" s="33">
        <f t="shared" ref="X6:AF6" si="4">IF(X7="",NA(),X7)</f>
        <v>61.08</v>
      </c>
      <c r="Y6" s="33">
        <f t="shared" si="4"/>
        <v>70.930000000000007</v>
      </c>
      <c r="Z6" s="33">
        <f t="shared" si="4"/>
        <v>60.09</v>
      </c>
      <c r="AA6" s="33">
        <f t="shared" si="4"/>
        <v>52.27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1443.98</v>
      </c>
      <c r="BE6" s="33">
        <f t="shared" ref="BE6:BM6" si="7">IF(BE7="",NA(),BE7)</f>
        <v>1905.04</v>
      </c>
      <c r="BF6" s="33">
        <f t="shared" si="7"/>
        <v>1834.09</v>
      </c>
      <c r="BG6" s="33">
        <f t="shared" si="7"/>
        <v>1754.49</v>
      </c>
      <c r="BH6" s="33">
        <f t="shared" si="7"/>
        <v>1674.98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54.07</v>
      </c>
      <c r="BP6" s="33">
        <f t="shared" ref="BP6:BX6" si="8">IF(BP7="",NA(),BP7)</f>
        <v>47.57</v>
      </c>
      <c r="BQ6" s="33">
        <f t="shared" si="8"/>
        <v>48.25</v>
      </c>
      <c r="BR6" s="33">
        <f t="shared" si="8"/>
        <v>47.02</v>
      </c>
      <c r="BS6" s="33">
        <f t="shared" si="8"/>
        <v>43.52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301.04000000000002</v>
      </c>
      <c r="CA6" s="33">
        <f t="shared" ref="CA6:CI6" si="9">IF(CA7="",NA(),CA7)</f>
        <v>344.97</v>
      </c>
      <c r="CB6" s="33">
        <f t="shared" si="9"/>
        <v>340.28</v>
      </c>
      <c r="CC6" s="33">
        <f t="shared" si="9"/>
        <v>353.93</v>
      </c>
      <c r="CD6" s="33">
        <f t="shared" si="9"/>
        <v>380.08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66.930000000000007</v>
      </c>
      <c r="CL6" s="33">
        <f t="shared" ref="CL6:CT6" si="10">IF(CL7="",NA(),CL7)</f>
        <v>60.85</v>
      </c>
      <c r="CM6" s="33">
        <f t="shared" si="10"/>
        <v>60.51</v>
      </c>
      <c r="CN6" s="33">
        <f t="shared" si="10"/>
        <v>59.69</v>
      </c>
      <c r="CO6" s="33">
        <f t="shared" si="10"/>
        <v>58.62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69.900000000000006</v>
      </c>
      <c r="CW6" s="33">
        <f t="shared" ref="CW6:DE6" si="11">IF(CW7="",NA(),CW7)</f>
        <v>74.010000000000005</v>
      </c>
      <c r="CX6" s="33">
        <f t="shared" si="11"/>
        <v>73.650000000000006</v>
      </c>
      <c r="CY6" s="33">
        <f t="shared" si="11"/>
        <v>73.05</v>
      </c>
      <c r="CZ6" s="33">
        <f t="shared" si="11"/>
        <v>73.69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0.21</v>
      </c>
      <c r="EE6" s="33">
        <f t="shared" si="14"/>
        <v>0.16</v>
      </c>
      <c r="EF6" s="33">
        <f t="shared" si="14"/>
        <v>0.16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14729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83.61</v>
      </c>
      <c r="P7" s="36">
        <v>2940</v>
      </c>
      <c r="Q7" s="36">
        <v>1564</v>
      </c>
      <c r="R7" s="36">
        <v>767.04</v>
      </c>
      <c r="S7" s="36">
        <v>2.04</v>
      </c>
      <c r="T7" s="36">
        <v>1296</v>
      </c>
      <c r="U7" s="36">
        <v>26.98</v>
      </c>
      <c r="V7" s="36">
        <v>48.04</v>
      </c>
      <c r="W7" s="36">
        <v>70.91</v>
      </c>
      <c r="X7" s="36">
        <v>61.08</v>
      </c>
      <c r="Y7" s="36">
        <v>70.930000000000007</v>
      </c>
      <c r="Z7" s="36">
        <v>60.09</v>
      </c>
      <c r="AA7" s="36">
        <v>52.27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1443.98</v>
      </c>
      <c r="BE7" s="36">
        <v>1905.04</v>
      </c>
      <c r="BF7" s="36">
        <v>1834.09</v>
      </c>
      <c r="BG7" s="36">
        <v>1754.49</v>
      </c>
      <c r="BH7" s="36">
        <v>1674.98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54.07</v>
      </c>
      <c r="BP7" s="36">
        <v>47.57</v>
      </c>
      <c r="BQ7" s="36">
        <v>48.25</v>
      </c>
      <c r="BR7" s="36">
        <v>47.02</v>
      </c>
      <c r="BS7" s="36">
        <v>43.52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301.04000000000002</v>
      </c>
      <c r="CA7" s="36">
        <v>344.97</v>
      </c>
      <c r="CB7" s="36">
        <v>340.28</v>
      </c>
      <c r="CC7" s="36">
        <v>353.93</v>
      </c>
      <c r="CD7" s="36">
        <v>380.08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66.930000000000007</v>
      </c>
      <c r="CL7" s="36">
        <v>60.85</v>
      </c>
      <c r="CM7" s="36">
        <v>60.51</v>
      </c>
      <c r="CN7" s="36">
        <v>59.69</v>
      </c>
      <c r="CO7" s="36">
        <v>58.62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69.900000000000006</v>
      </c>
      <c r="CW7" s="36">
        <v>74.010000000000005</v>
      </c>
      <c r="CX7" s="36">
        <v>73.650000000000006</v>
      </c>
      <c r="CY7" s="36">
        <v>73.05</v>
      </c>
      <c r="CZ7" s="36">
        <v>73.69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0.21</v>
      </c>
      <c r="EE7" s="36">
        <v>0.16</v>
      </c>
      <c r="EF7" s="36">
        <v>0.16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大家 優</cp:lastModifiedBy>
  <cp:lastPrinted>2017-01-25T07:58:15Z</cp:lastPrinted>
  <dcterms:created xsi:type="dcterms:W3CDTF">2016-12-02T02:14:25Z</dcterms:created>
  <dcterms:modified xsi:type="dcterms:W3CDTF">2017-01-26T07:48:23Z</dcterms:modified>
  <cp:category/>
</cp:coreProperties>
</file>