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財政係\情報開示推進(財政情報資料集)\25 財政状況資料集＜H26＞\02報告\"/>
    </mc:Choice>
  </mc:AlternateContent>
  <workbookProtection workbookPassword="979D" lockStructure="1"/>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BW34" i="9"/>
  <c r="C34" i="9"/>
  <c r="U34" i="9" s="1"/>
  <c r="CO34" i="9" l="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<sst xmlns="http://schemas.openxmlformats.org/spreadsheetml/2006/main" count="990" uniqueCount="536">
  <si>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</si>
  <si>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</si>
  <si>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</si>
  <si>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</si>
  <si>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</si>
  <si>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</si>
  <si>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</si>
  <si>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</si>
  <si>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</si>
  <si>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</si>
  <si>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</si>
  <si>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</si>
  <si>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</si>
  <si>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</si>
  <si>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</si>
  <si>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</si>
  <si>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</si>
  <si>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</si>
  <si>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</si>
  <si>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</si>
  <si>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</si>
  <si>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</si>
  <si>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</si>
  <si>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</si>
  <si>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</si>
  <si>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</si>
  <si>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</si>
  <si>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</si>
  <si>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</si>
  <si>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</si>
  <si>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</si>
  <si>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</si>
  <si>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</si>
  <si>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</si>
  <si>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</si>
  <si>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</si>
  <si>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</si>
  <si>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</si>
  <si>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</si>
  <si>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</si>
  <si>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</si>
  <si>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</si>
  <si>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</si>
  <si>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</si>
  <si>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</si>
  <si>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</si>
  <si>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</si>
  <si>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</si>
  <si>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</si>
  <si>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</si>
  <si>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</si>
  <si>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</si>
  <si>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</si>
  <si>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</si>
  <si>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</si>
  <si>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</si>
  <si>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</si>
  <si>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</si>
  <si>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</si>
  <si>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</si>
  <si>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</si>
  <si>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</si>
  <si>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</si>
  <si>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</si>
  <si>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</si>
  <si>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</si>
  <si>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</si>
  <si>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</si>
  <si>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</si>
  <si>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</si>
  <si>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</si>
  <si>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</si>
  <si>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</si>
  <si>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</si>
  <si>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</si>
  <si>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</si>
  <si>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</si>
  <si>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</si>
  <si>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</si>
  <si>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</si>
  <si>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</si>
  <si>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</si>
  <si>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幌加内町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</si>
  <si>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</si>
  <si>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</si>
  <si>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</si>
  <si>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</si>
  <si>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</si>
  <si>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</si>
  <si>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</si>
  <si>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</si>
  <si>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</si>
  <si>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</si>
  <si>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</si>
  <si>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</si>
  <si>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</si>
  <si>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</si>
  <si>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</si>
  <si>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</si>
  <si>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</si>
  <si>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</si>
  <si>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</si>
  <si>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</si>
  <si>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</si>
  <si>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</si>
  <si>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</si>
  <si>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</si>
  <si>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</si>
  <si>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</si>
  <si>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</si>
  <si>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</si>
  <si>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</si>
  <si>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</si>
  <si>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</si>
  <si>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</si>
  <si>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</si>
  <si>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</si>
  <si>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</si>
  <si>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</si>
  <si>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</si>
  <si>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</si>
  <si>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</si>
  <si>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</si>
  <si>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</si>
  <si>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</si>
  <si>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</si>
  <si>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</si>
  <si>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</si>
  <si>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</si>
  <si>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</si>
  <si>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</si>
  <si>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</si>
  <si>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</si>
  <si>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</si>
  <si>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</si>
  <si>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</si>
  <si>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</si>
  <si>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</si>
  <si>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</si>
  <si>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</si>
  <si>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</si>
  <si>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</si>
  <si>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</si>
  <si>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</si>
  <si>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</si>
  <si>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</si>
  <si>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</si>
  <si>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</si>
  <si>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</si>
  <si>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</si>
  <si>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</si>
  <si>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</si>
  <si>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</si>
  <si>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</si>
  <si>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</si>
  <si>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</si>
  <si>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</si>
  <si>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</si>
  <si>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</si>
  <si>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</si>
  <si>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</si>
  <si>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</si>
  <si>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</si>
  <si>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</si>
  <si>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</si>
  <si>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</si>
  <si>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</si>
  <si>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</si>
  <si>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</si>
  <si>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</si>
  <si>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</si>
  <si>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</si>
  <si>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</si>
  <si>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</si>
  <si>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</si>
  <si>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</si>
  <si>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</si>
  <si>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</si>
  <si>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</si>
  <si>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</si>
  <si>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</si>
  <si>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</si>
  <si>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</si>
  <si>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</si>
  <si>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</si>
  <si>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</si>
  <si>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</si>
  <si>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</si>
  <si>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</si>
  <si>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</si>
  <si>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</si>
  <si>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</si>
  <si>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</si>
  <si>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</si>
  <si>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</si>
  <si>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北海道幌加内町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</si>
  <si>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</si>
  <si>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</si>
  <si>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</si>
  <si>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</si>
  <si>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</si>
  <si>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</si>
  <si>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</si>
  <si>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</si>
  <si>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</si>
  <si>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</si>
  <si>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</si>
  <si>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</si>
  <si>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</si>
  <si>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</si>
  <si>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</si>
  <si>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</si>
  <si>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</si>
  <si>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</si>
  <si>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</si>
  <si>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</si>
  <si>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</si>
  <si>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</si>
  <si>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</si>
  <si>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</si>
  <si>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</si>
  <si>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</si>
  <si>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</si>
  <si>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</si>
  <si>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</si>
  <si>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</si>
  <si>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</si>
  <si>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</si>
  <si>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</si>
  <si>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</si>
  <si>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</si>
  <si>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</si>
  <si>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</si>
  <si>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</si>
  <si>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</si>
  <si>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</si>
  <si>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</si>
  <si>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</si>
  <si>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</si>
  <si>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</si>
  <si>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</si>
  <si>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</si>
  <si>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</si>
  <si>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</si>
  <si>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</si>
  <si>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</si>
  <si>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</si>
  <si>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</si>
  <si>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</si>
  <si>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</si>
  <si>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</si>
  <si>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</si>
  <si>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</si>
  <si>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</si>
  <si>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</si>
  <si>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</si>
  <si>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</si>
  <si>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</si>
  <si>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</si>
  <si>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</si>
  <si>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</si>
  <si>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</si>
  <si>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</si>
  <si>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</si>
  <si>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</si>
  <si>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</si>
  <si>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</si>
  <si>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</si>
  <si>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</si>
  <si>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</si>
  <si>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</si>
  <si>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</si>
  <si>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</si>
  <si>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</si>
  <si>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</si>
  <si>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</si>
  <si>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</si>
  <si>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</si>
  <si>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</si>
  <si>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</si>
  <si>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</si>
  <si>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</si>
  <si>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</si>
  <si>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</si>
  <si>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</si>
  <si>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</si>
  <si>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</si>
  <si>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</si>
  <si>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</si>
  <si>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</si>
  <si>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</si>
  <si>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</si>
  <si>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</si>
  <si>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</si>
  <si>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</si>
  <si>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</si>
  <si>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</si>
  <si>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</si>
  <si>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</si>
  <si>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</si>
  <si>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</si>
  <si>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</si>
  <si>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</si>
  <si>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</si>
  <si>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</si>
  <si>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</si>
  <si>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</si>
  <si>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</si>
  <si>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</si>
  <si>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</si>
  <si>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</si>
  <si>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</si>
  <si>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</si>
  <si>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</si>
  <si>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</si>
  <si>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</si>
  <si>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</si>
  <si>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</si>
  <si>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</si>
  <si>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</si>
  <si>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</si>
  <si>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</si>
  <si>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</si>
  <si>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</si>
  <si>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</si>
  <si>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</si>
  <si>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</si>
  <si>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</si>
  <si>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</si>
  <si>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</si>
  <si>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</si>
  <si>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</si>
  <si>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</si>
  <si>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</si>
  <si>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</si>
  <si>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</si>
  <si>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</si>
  <si>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</si>
  <si>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</si>
  <si>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</si>
  <si>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</si>
  <si>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</si>
  <si>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</si>
  <si>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</si>
  <si>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北海道幌加内町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</si>
  <si>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</si>
  <si>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</si>
  <si>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</si>
  <si>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</si>
  <si>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</si>
  <si>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</si>
  <si>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</si>
  <si>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</si>
  <si>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</si>
  <si>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</si>
  <si>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</si>
  <si>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</si>
  <si>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</si>
  <si>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</si>
  <si>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</si>
  <si>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</si>
  <si>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</si>
  <si>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</si>
  <si>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</si>
  <si>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</si>
  <si>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</si>
  <si>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</si>
  <si>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</si>
  <si>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</si>
  <si>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</si>
  <si>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</si>
  <si>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</si>
  <si>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</si>
  <si>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</si>
  <si>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</si>
  <si>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</si>
  <si>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</si>
  <si>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</si>
  <si>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</si>
  <si>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</si>
  <si>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</si>
  <si>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</si>
  <si>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</si>
  <si>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</si>
  <si>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</si>
  <si>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</si>
  <si>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</si>
  <si>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</si>
  <si>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</si>
  <si>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</si>
  <si>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</si>
  <si>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</si>
  <si>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</si>
  <si>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</si>
  <si>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</si>
  <si>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</si>
  <si>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</si>
  <si>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</si>
  <si>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</si>
  <si>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</si>
  <si>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</si>
  <si>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</si>
  <si>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</si>
  <si>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</si>
  <si>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</si>
  <si>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</si>
  <si>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</si>
  <si>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</si>
  <si>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</si>
  <si>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</si>
  <si>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</si>
  <si>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</si>
  <si>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</si>
  <si>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</si>
  <si>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</si>
  <si>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</si>
  <si>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</si>
  <si>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</si>
  <si>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</si>
  <si>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</si>
  <si>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</si>
  <si>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</si>
  <si>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</si>
  <si>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</si>
  <si>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</si>
  <si>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</si>
  <si>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</si>
  <si>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</si>
  <si>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</si>
  <si>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</si>
  <si>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</si>
  <si>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</si>
  <si>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</si>
  <si>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</si>
  <si>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</si>
  <si>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</si>
  <si>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</si>
  <si>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</si>
  <si>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</si>
  <si>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</si>
  <si>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</si>
  <si>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</si>
  <si>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</si>
  <si>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</si>
  <si>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</si>
  <si>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</si>
  <si>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</si>
  <si>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</si>
  <si>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</si>
  <si>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</si>
  <si>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</si>
  <si>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</si>
  <si>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</si>
  <si>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</si>
  <si>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</si>
  <si>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</si>
  <si>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</si>
  <si>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</si>
  <si>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</si>
  <si>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</si>
  <si>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</si>
  <si>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</si>
  <si>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</si>
  <si>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</si>
  <si>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</si>
  <si>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</si>
  <si>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</si>
  <si>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</si>
  <si>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</si>
  <si>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</si>
  <si>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</si>
  <si>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</si>
  <si>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</si>
  <si>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</si>
  <si>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</si>
  <si>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</si>
  <si>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</si>
  <si>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</si>
  <si>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</si>
  <si>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</si>
  <si>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</si>
  <si>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</si>
  <si>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</si>
  <si>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</si>
  <si>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</si>
  <si>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</si>
  <si>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</si>
  <si>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</si>
  <si>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</si>
  <si>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</si>
  <si>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</si>
  <si>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</si>
  <si>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</si>
  <si>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</si>
  <si>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</si>
  <si>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</si>
  <si>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</si>
  <si>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</si>
  <si>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</si>
  <si>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</si>
  <si>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</si>
  <si>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</si>
  <si>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</si>
  <si>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</si>
  <si>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</si>
  <si>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</si>
  <si>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</si>
  <si>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</si>
  <si>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</si>
  <si>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</si>
  <si>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</si>
  <si>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</si>
  <si>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</si>
  <si>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</si>
  <si>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</si>
  <si>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</si>
  <si>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</si>
  <si>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</si>
  <si>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</si>
  <si>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</si>
  <si>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</si>
  <si>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介護保険特別会計</t>
  </si>
  <si>
    <t>国民健康保険病院事業会計</t>
  </si>
  <si>
    <t>国民健康保険特別会計</t>
  </si>
  <si>
    <t>後期高齢者医療特別会計</t>
  </si>
  <si>
    <t>奨学資金特別会計</t>
  </si>
  <si>
    <t>簡易水道事業特別会計</t>
  </si>
  <si>
    <t>下水道事業特別会計</t>
  </si>
  <si>
    <t>その他会計（赤字）</t>
  </si>
  <si>
    <t>その他会計（黒字）</t>
  </si>
  <si>
    <t>-</t>
    <phoneticPr fontId="2"/>
  </si>
  <si>
    <t>-</t>
    <phoneticPr fontId="2"/>
  </si>
  <si>
    <t>(株)ほろかない振興公社</t>
    <rPh sb="1" eb="2">
      <t>カブ</t>
    </rPh>
    <rPh sb="8" eb="10">
      <t>シンコウ</t>
    </rPh>
    <rPh sb="10" eb="12">
      <t>コウシャ</t>
    </rPh>
    <phoneticPr fontId="2"/>
  </si>
  <si>
    <t>北空知衛生センター組合</t>
    <rPh sb="0" eb="1">
      <t>キタ</t>
    </rPh>
    <rPh sb="1" eb="3">
      <t>ソラチ</t>
    </rPh>
    <rPh sb="3" eb="5">
      <t>エイセイ</t>
    </rPh>
    <rPh sb="9" eb="11">
      <t>クミアイ</t>
    </rPh>
    <phoneticPr fontId="2"/>
  </si>
  <si>
    <t>深川地区消防組合</t>
    <rPh sb="0" eb="2">
      <t>フカガワ</t>
    </rPh>
    <rPh sb="2" eb="4">
      <t>チク</t>
    </rPh>
    <rPh sb="4" eb="6">
      <t>ショウボウ</t>
    </rPh>
    <rPh sb="6" eb="8">
      <t>クミアイ</t>
    </rPh>
    <phoneticPr fontId="2"/>
  </si>
  <si>
    <t>上川教育研修センター組合</t>
    <rPh sb="0" eb="2">
      <t>カミカワ</t>
    </rPh>
    <rPh sb="2" eb="4">
      <t>キョウイク</t>
    </rPh>
    <rPh sb="4" eb="6">
      <t>ケンシュウ</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</si>
</sst>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663404</c:v>
                </c:pt>
                <c:pt idx="1">
                  <c:v>168102</c:v>
                </c:pt>
                <c:pt idx="2">
                  <c:v>1169461</c:v>
                </c:pt>
                <c:pt idx="3">
                  <c:v>550425</c:v>
                </c:pt>
                <c:pt idx="4">
                  <c:v>621120</c:v>
                </c:pt>
              </c:numCache>
            </c:numRef>
          </c:val>
          <c:smooth val="0"/>
        </c:ser>
        <c:dLbls>
          <c:showLegendKey val="0"/>
          <c:showVal val="0"/>
          <c:showCatName val="0"/>
          <c:showSerName val="0"/>
          <c:showPercent val="0"/>
          <c:showBubbleSize val="0"/>
        </c:dLbls>
        <c:marker val="1"/>
        <c:smooth val="0"/>
        <c:axId val="186490816"/>
        <c:axId val="186490424"/>
      </c:lineChart>
      <c:catAx>
        <c:axId val="186490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490424"/>
        <c:crosses val="autoZero"/>
        <c:auto val="1"/>
        <c:lblAlgn val="ctr"/>
        <c:lblOffset val="100"/>
        <c:tickLblSkip val="1"/>
        <c:tickMarkSkip val="1"/>
        <c:noMultiLvlLbl val="0"/>
      </c:catAx>
      <c:valAx>
        <c:axId val="186490424"/>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49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2.83</c:v>
                </c:pt>
                <c:pt idx="1">
                  <c:v>3.94</c:v>
                </c:pt>
                <c:pt idx="2">
                  <c:v>4.03</c:v>
                </c:pt>
                <c:pt idx="3">
                  <c:v>3.69</c:v>
                </c:pt>
                <c:pt idx="4">
                  <c:v>3.81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32.93</c:v>
                </c:pt>
                <c:pt idx="1">
                  <c:v>34.799999999999997</c:v>
                </c:pt>
                <c:pt idx="2">
                  <c:v>35.229999999999997</c:v>
                </c:pt>
                <c:pt idx="3">
                  <c:v>41.51</c:v>
                </c:pt>
                <c:pt idx="4">
                  <c:v>50.63</c:v>
                </c:pt>
              </c:numCache>
            </c:numRef>
          </c:val>
        </c:ser>
        <c:dLbls>
          <c:showLegendKey val="0"/>
          <c:showVal val="0"/>
          <c:showCatName val="0"/>
          <c:showSerName val="0"/>
          <c:showPercent val="0"/>
          <c:showBubbleSize val="0"/>
        </c:dLbls>
        <c:gapWidth val="250"/>
        <c:overlap val="100"/>
        <c:axId val="186491600"/>
        <c:axId val="186491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20.05</c:v>
                </c:pt>
                <c:pt idx="1">
                  <c:v>8.99</c:v>
                </c:pt>
                <c:pt idx="2">
                  <c:v>12.84</c:v>
                </c:pt>
                <c:pt idx="3">
                  <c:v>12.65</c:v>
                </c:pt>
                <c:pt idx="4">
                  <c:v>6.58</c:v>
                </c:pt>
              </c:numCache>
            </c:numRef>
          </c:val>
          <c:smooth val="0"/>
        </c:ser>
        <c:dLbls>
          <c:showLegendKey val="0"/>
          <c:showVal val="0"/>
          <c:showCatName val="0"/>
          <c:showSerName val="0"/>
          <c:showPercent val="0"/>
          <c:showBubbleSize val="0"/>
        </c:dLbls>
        <c:marker val="1"/>
        <c:smooth val="0"/>
        <c:axId val="186491600"/>
        <c:axId val="186491992"/>
      </c:lineChart>
      <c:catAx>
        <c:axId val="18649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491992"/>
        <c:crosses val="autoZero"/>
        <c:auto val="1"/>
        <c:lblAlgn val="ctr"/>
        <c:lblOffset val="100"/>
        <c:tickLblSkip val="1"/>
        <c:tickMarkSkip val="1"/>
        <c:noMultiLvlLbl val="0"/>
      </c:catAx>
      <c:valAx>
        <c:axId val="186491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49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0.02</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0.06</c:v>
                </c:pt>
                <c:pt idx="4">
                  <c:v>#N/A</c:v>
                </c:pt>
                <c:pt idx="5">
                  <c:v>0.01</c:v>
                </c:pt>
                <c:pt idx="6">
                  <c:v>#N/A</c:v>
                </c:pt>
                <c:pt idx="7">
                  <c:v>0.01</c:v>
                </c:pt>
                <c:pt idx="8">
                  <c:v>#N/A</c:v>
                </c:pt>
                <c:pt idx="9">
                  <c:v>0.01</c:v>
                </c:pt>
              </c:numCache>
            </c:numRef>
          </c:val>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0.79</c:v>
                </c:pt>
                <c:pt idx="2">
                  <c:v>#N/A</c:v>
                </c:pt>
                <c:pt idx="3">
                  <c:v>1.61</c:v>
                </c:pt>
                <c:pt idx="4">
                  <c:v>#N/A</c:v>
                </c:pt>
                <c:pt idx="5">
                  <c:v>1.06</c:v>
                </c:pt>
                <c:pt idx="6">
                  <c:v>#N/A</c:v>
                </c:pt>
                <c:pt idx="7">
                  <c:v>0.84</c:v>
                </c:pt>
                <c:pt idx="8">
                  <c:v>#N/A</c:v>
                </c:pt>
                <c:pt idx="9">
                  <c:v>0.36</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0.24</c:v>
                </c:pt>
                <c:pt idx="2">
                  <c:v>#N/A</c:v>
                </c:pt>
                <c:pt idx="3">
                  <c:v>0.04</c:v>
                </c:pt>
                <c:pt idx="4">
                  <c:v>#N/A</c:v>
                </c:pt>
                <c:pt idx="5">
                  <c:v>7.0000000000000007E-2</c:v>
                </c:pt>
                <c:pt idx="6">
                  <c:v>#N/A</c:v>
                </c:pt>
                <c:pt idx="7">
                  <c:v>0.09</c:v>
                </c:pt>
                <c:pt idx="8">
                  <c:v>#N/A</c:v>
                </c:pt>
                <c:pt idx="9">
                  <c:v>0.41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2.82</c:v>
                </c:pt>
                <c:pt idx="2">
                  <c:v>#N/A</c:v>
                </c:pt>
                <c:pt idx="3">
                  <c:v>3.93</c:v>
                </c:pt>
                <c:pt idx="4">
                  <c:v>#N/A</c:v>
                </c:pt>
                <c:pt idx="5">
                  <c:v>4.03</c:v>
                </c:pt>
                <c:pt idx="6">
                  <c:v>#N/A</c:v>
                </c:pt>
                <c:pt idx="7">
                  <c:v>3.68</c:v>
                </c:pt>
                <c:pt idx="8">
                  <c:v>#N/A</c:v>
                </c:pt>
                <c:pt idx="9">
                  <c:v>3.8</c:v>
                </c:pt>
              </c:numCache>
            </c:numRef>
          </c:val>
        </c:ser>
        <c:dLbls>
          <c:showLegendKey val="0"/>
          <c:showVal val="0"/>
          <c:showCatName val="0"/>
          <c:showSerName val="0"/>
          <c:showPercent val="0"/>
          <c:showBubbleSize val="0"/>
        </c:dLbls>
        <c:gapWidth val="150"/>
        <c:overlap val="100"/>
        <c:axId val="186493168"/>
        <c:axId val="318737056"/>
      </c:barChart>
      <c:catAx>
        <c:axId val="18649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737056"/>
        <c:crosses val="autoZero"/>
        <c:auto val="1"/>
        <c:lblAlgn val="ctr"/>
        <c:lblOffset val="100"/>
        <c:tickLblSkip val="1"/>
        <c:tickMarkSkip val="1"/>
        <c:noMultiLvlLbl val="0"/>
      </c:catAx>
      <c:valAx>
        <c:axId val="31873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49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547</c:v>
                </c:pt>
                <c:pt idx="5">
                  <c:v>482</c:v>
                </c:pt>
                <c:pt idx="8">
                  <c:v>470</c:v>
                </c:pt>
                <c:pt idx="11">
                  <c:v>449</c:v>
                </c:pt>
                <c:pt idx="14">
                  <c:v>456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c:v>
                </c:pt>
                <c:pt idx="3">
                  <c:v>5</c:v>
                </c:pt>
                <c:pt idx="6">
                  <c:v>4</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c:v>
                </c:pt>
                <c:pt idx="3">
                  <c:v>10</c:v>
                </c:pt>
                <c:pt idx="6">
                  <c:v>10</c:v>
                </c:pt>
                <c:pt idx="9">
                  <c:v>10</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76</c:v>
                </c:pt>
                <c:pt idx="3">
                  <c:v>83</c:v>
                </c:pt>
                <c:pt idx="6">
                  <c:v>81</c:v>
                </c:pt>
                <c:pt idx="9">
                  <c:v>69</c:v>
                </c:pt>
                <c:pt idx="12">
                  <c:v>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632</c:v>
                </c:pt>
                <c:pt idx="3">
                  <c:v>525</c:v>
                </c:pt>
                <c:pt idx="6">
                  <c:v>497</c:v>
                </c:pt>
                <c:pt idx="9">
                  <c:v>448</c:v>
                </c:pt>
                <c:pt idx="12">
                  <c:v>431</c:v>
                </c:pt>
              </c:numCache>
            </c:numRef>
          </c:val>
        </c:ser>
        <c:dLbls>
          <c:showLegendKey val="0"/>
          <c:showVal val="0"/>
          <c:showCatName val="0"/>
          <c:showSerName val="0"/>
          <c:showPercent val="0"/>
          <c:showBubbleSize val="0"/>
        </c:dLbls>
        <c:gapWidth val="100"/>
        <c:overlap val="100"/>
        <c:axId val="318739496"/>
        <c:axId val="318739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177</c:v>
                </c:pt>
                <c:pt idx="2">
                  <c:v>#N/A</c:v>
                </c:pt>
                <c:pt idx="3">
                  <c:v>#N/A</c:v>
                </c:pt>
                <c:pt idx="4">
                  <c:v>141</c:v>
                </c:pt>
                <c:pt idx="5">
                  <c:v>#N/A</c:v>
                </c:pt>
                <c:pt idx="6">
                  <c:v>#N/A</c:v>
                </c:pt>
                <c:pt idx="7">
                  <c:v>122</c:v>
                </c:pt>
                <c:pt idx="8">
                  <c:v>#N/A</c:v>
                </c:pt>
                <c:pt idx="9">
                  <c:v>#N/A</c:v>
                </c:pt>
                <c:pt idx="10">
                  <c:v>80</c:v>
                </c:pt>
                <c:pt idx="11">
                  <c:v>#N/A</c:v>
                </c:pt>
                <c:pt idx="12">
                  <c:v>#N/A</c:v>
                </c:pt>
                <c:pt idx="13">
                  <c:v>56</c:v>
                </c:pt>
                <c:pt idx="14">
                  <c:v>#N/A</c:v>
                </c:pt>
              </c:numCache>
            </c:numRef>
          </c:val>
          <c:smooth val="0"/>
        </c:ser>
        <c:dLbls>
          <c:showLegendKey val="0"/>
          <c:showVal val="0"/>
          <c:showCatName val="0"/>
          <c:showSerName val="0"/>
          <c:showPercent val="0"/>
          <c:showBubbleSize val="0"/>
        </c:dLbls>
        <c:marker val="1"/>
        <c:smooth val="0"/>
        <c:axId val="318739496"/>
        <c:axId val="318739888"/>
      </c:lineChart>
      <c:catAx>
        <c:axId val="318739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739888"/>
        <c:crosses val="autoZero"/>
        <c:auto val="1"/>
        <c:lblAlgn val="ctr"/>
        <c:lblOffset val="100"/>
        <c:tickLblSkip val="1"/>
        <c:tickMarkSkip val="1"/>
        <c:noMultiLvlLbl val="0"/>
      </c:catAx>
      <c:valAx>
        <c:axId val="31873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739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3698</c:v>
                </c:pt>
                <c:pt idx="5">
                  <c:v>3611</c:v>
                </c:pt>
                <c:pt idx="8">
                  <c:v>3687</c:v>
                </c:pt>
                <c:pt idx="11">
                  <c:v>4039</c:v>
                </c:pt>
                <c:pt idx="14">
                  <c:v>3908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489</c:v>
                </c:pt>
                <c:pt idx="5">
                  <c:v>446</c:v>
                </c:pt>
                <c:pt idx="8">
                  <c:v>729</c:v>
                </c:pt>
                <c:pt idx="11">
                  <c:v>650</c:v>
                </c:pt>
                <c:pt idx="14">
                  <c:v>619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3440</c:v>
                </c:pt>
                <c:pt idx="5">
                  <c:v>3648</c:v>
                </c:pt>
                <c:pt idx="8">
                  <c:v>4080</c:v>
                </c:pt>
                <c:pt idx="11">
                  <c:v>4401</c:v>
                </c:pt>
                <c:pt idx="14">
                  <c:v>4511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753</c:v>
                </c:pt>
                <c:pt idx="3">
                  <c:v>713</c:v>
                </c:pt>
                <c:pt idx="6">
                  <c:v>714</c:v>
                </c:pt>
                <c:pt idx="9">
                  <c:v>719</c:v>
                </c:pt>
                <c:pt idx="12">
                  <c:v>685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37</c:v>
                </c:pt>
                <c:pt idx="3">
                  <c:v>27</c:v>
                </c:pt>
                <c:pt idx="6">
                  <c:v>17</c:v>
                </c:pt>
                <c:pt idx="9">
                  <c:v>7</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706</c:v>
                </c:pt>
                <c:pt idx="3">
                  <c:v>794</c:v>
                </c:pt>
                <c:pt idx="6">
                  <c:v>824</c:v>
                </c:pt>
                <c:pt idx="9">
                  <c:v>781</c:v>
                </c:pt>
                <c:pt idx="12">
                  <c:v>746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3903</c:v>
                </c:pt>
                <c:pt idx="3">
                  <c:v>3537</c:v>
                </c:pt>
                <c:pt idx="6">
                  <c:v>3980</c:v>
                </c:pt>
                <c:pt idx="9">
                  <c:v>3783</c:v>
                </c:pt>
                <c:pt idx="12">
                  <c:v>3749</c:v>
                </c:pt>
              </c:numCache>
            </c:numRef>
          </c:val>
        </c:ser>
        <c:dLbls>
          <c:showLegendKey val="0"/>
          <c:showVal val="0"/>
          <c:showCatName val="0"/>
          <c:showSerName val="0"/>
          <c:showPercent val="0"/>
          <c:showBubbleSize val="0"/>
        </c:dLbls>
        <c:gapWidth val="100"/>
        <c:overlap val="100"/>
        <c:axId val="319927608"/>
        <c:axId val="31992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9927608"/>
        <c:axId val="319928000"/>
      </c:lineChart>
      <c:catAx>
        <c:axId val="31992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9928000"/>
        <c:crosses val="autoZero"/>
        <c:auto val="1"/>
        <c:lblAlgn val="ctr"/>
        <c:lblOffset val="100"/>
        <c:tickLblSkip val="1"/>
        <c:tickMarkSkip val="1"/>
        <c:noMultiLvlLbl val="0"/>
      </c:catAx>
      <c:valAx>
        <c:axId val="31992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92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1,620
1,618
767.04
4,212,116
4,093,387
95,594
2,510,762
3,748,816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人口の減少や景気の低迷等により、財政基盤が弱く類似団体平均を0.</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下回っている。職員数の削減、人件費の削減（H17から5年間で10％減）、その他経常的経費の削減（H17から5年間で10％減）をすると共に、各種使用料の改定を実施し、税収増やその他自主財源の確保に努めてい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147865</xdr:rowOff>
    </xdr:to>
    <xdr:cxnSp macro="">
      <xdr:nvCxnSpPr>
        <xdr:cNvPr id="68" name="直線コネクタ 67"/>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147865</xdr:rowOff>
    </xdr:to>
    <xdr:cxnSp macro="">
      <xdr:nvCxnSpPr>
        <xdr:cNvPr id="71" name="直線コネクタ 70"/>
        <xdr:cNvCxnSpPr/>
      </xdr:nvCxnSpPr>
      <xdr:spPr>
        <a:xfrm>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4" name="直線コネクタ 73"/>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130628</xdr:rowOff>
    </xdr:to>
    <xdr:cxnSp macro="">
      <xdr:nvCxnSpPr>
        <xdr:cNvPr id="77" name="直線コネクタ 76"/>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7" name="円/楕円 86"/>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8"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89" name="円/楕円 88"/>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0" name="テキスト ボックス 89"/>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1" name="円/楕円 90"/>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2" name="テキスト ボックス 91"/>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3" name="円/楕円 92"/>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4" name="テキスト ボックス 93"/>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2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rPr>
            <a:t>平成2</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mn-cs"/>
            </a:rPr>
            <a:t>3</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rPr>
            <a:t>年度（</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mn-cs"/>
            </a:rPr>
            <a:t>79.9</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rPr>
            <a:t>%）をピークに本年は7</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mn-cs"/>
            </a:rPr>
            <a:t>5.7</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rPr>
            <a:t>%となり、類似団体平均を</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mn-cs"/>
            </a:rPr>
            <a:t>6.2</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rPr>
            <a:t>%下回っている。平成19年度に公債費償還額がピークを向かえ、今後は減少傾向にある。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rPr>
            <a:t>　平成21年度から計画的に縁故債の繰上償還を実施しており、比率の改善に努めている。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152037</xdr:rowOff>
    </xdr:from>
    <xdr:to>
      <xdr:col>7</xdr:col>
      <xdr:colOff>152400</xdr:colOff>
      <xdr:row>61</xdr:row>
      <xdr:rowOff>15966</xdr:rowOff>
    </xdr:to>
    <xdr:cxnSp macro="">
      <xdr:nvCxnSpPr>
        <xdr:cNvPr id="133" name="直線コネクタ 132"/>
        <xdr:cNvCxnSpPr/>
      </xdr:nvCxnSpPr>
      <xdr:spPr>
        <a:xfrm>
          <a:off x="4114800" y="1026758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152037</xdr:rowOff>
    </xdr:from>
    <xdr:to>
      <xdr:col>6</xdr:col>
      <xdr:colOff>0</xdr:colOff>
      <xdr:row>60</xdr:row>
      <xdr:rowOff>11612</xdr:rowOff>
    </xdr:to>
    <xdr:cxnSp macro="">
      <xdr:nvCxnSpPr>
        <xdr:cNvPr id="136" name="直線コネクタ 135"/>
        <xdr:cNvCxnSpPr/>
      </xdr:nvCxnSpPr>
      <xdr:spPr>
        <a:xfrm flipV="1">
          <a:off x="3225800" y="102675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11612</xdr:rowOff>
    </xdr:from>
    <xdr:to>
      <xdr:col>4</xdr:col>
      <xdr:colOff>482600</xdr:colOff>
      <xdr:row>61</xdr:row>
      <xdr:rowOff>160746</xdr:rowOff>
    </xdr:to>
    <xdr:cxnSp macro="">
      <xdr:nvCxnSpPr>
        <xdr:cNvPr id="139" name="直線コネクタ 138"/>
        <xdr:cNvCxnSpPr/>
      </xdr:nvCxnSpPr>
      <xdr:spPr>
        <a:xfrm flipV="1">
          <a:off x="2336800" y="10298612"/>
          <a:ext cx="8890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160746</xdr:rowOff>
    </xdr:to>
    <xdr:cxnSp macro="">
      <xdr:nvCxnSpPr>
        <xdr:cNvPr id="142" name="直線コネクタ 141"/>
        <xdr:cNvCxnSpPr/>
      </xdr:nvCxnSpPr>
      <xdr:spPr>
        <a:xfrm>
          <a:off x="1447800" y="1050544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136616</xdr:rowOff>
    </xdr:from>
    <xdr:to>
      <xdr:col>7</xdr:col>
      <xdr:colOff>203200</xdr:colOff>
      <xdr:row>61</xdr:row>
      <xdr:rowOff>66766</xdr:rowOff>
    </xdr:to>
    <xdr:sp macro="" textlink="">
      <xdr:nvSpPr>
        <xdr:cNvPr id="152" name="円/楕円 151"/>
        <xdr:cNvSpPr/>
      </xdr:nvSpPr>
      <xdr:spPr>
        <a:xfrm>
          <a:off x="4902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153143</xdr:rowOff>
    </xdr:from>
    <xdr:ext cx="762000" cy="259045"/>
    <xdr:sp macro="" textlink="">
      <xdr:nvSpPr>
        <xdr:cNvPr id="153" name="財政構造の弾力性該当値テキスト"/>
        <xdr:cNvSpPr txBox="1"/>
      </xdr:nvSpPr>
      <xdr:spPr>
        <a:xfrm>
          <a:off x="5041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101237</xdr:rowOff>
    </xdr:from>
    <xdr:to>
      <xdr:col>6</xdr:col>
      <xdr:colOff>50800</xdr:colOff>
      <xdr:row>60</xdr:row>
      <xdr:rowOff>31387</xdr:rowOff>
    </xdr:to>
    <xdr:sp macro="" textlink="">
      <xdr:nvSpPr>
        <xdr:cNvPr id="154" name="円/楕円 153"/>
        <xdr:cNvSpPr/>
      </xdr:nvSpPr>
      <xdr:spPr>
        <a:xfrm>
          <a:off x="4064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41564</xdr:rowOff>
    </xdr:from>
    <xdr:ext cx="736600" cy="259045"/>
    <xdr:sp macro="" textlink="">
      <xdr:nvSpPr>
        <xdr:cNvPr id="155" name="テキスト ボックス 154"/>
        <xdr:cNvSpPr txBox="1"/>
      </xdr:nvSpPr>
      <xdr:spPr>
        <a:xfrm>
          <a:off x="3733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132262</xdr:rowOff>
    </xdr:from>
    <xdr:to>
      <xdr:col>4</xdr:col>
      <xdr:colOff>533400</xdr:colOff>
      <xdr:row>60</xdr:row>
      <xdr:rowOff>62412</xdr:rowOff>
    </xdr:to>
    <xdr:sp macro="" textlink="">
      <xdr:nvSpPr>
        <xdr:cNvPr id="156" name="円/楕円 155"/>
        <xdr:cNvSpPr/>
      </xdr:nvSpPr>
      <xdr:spPr>
        <a:xfrm>
          <a:off x="3175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72589</xdr:rowOff>
    </xdr:from>
    <xdr:ext cx="762000" cy="259045"/>
    <xdr:sp macro="" textlink="">
      <xdr:nvSpPr>
        <xdr:cNvPr id="157" name="テキスト ボックス 156"/>
        <xdr:cNvSpPr txBox="1"/>
      </xdr:nvSpPr>
      <xdr:spPr>
        <a:xfrm>
          <a:off x="2844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109946</xdr:rowOff>
    </xdr:from>
    <xdr:to>
      <xdr:col>3</xdr:col>
      <xdr:colOff>330200</xdr:colOff>
      <xdr:row>62</xdr:row>
      <xdr:rowOff>40096</xdr:rowOff>
    </xdr:to>
    <xdr:sp macro="" textlink="">
      <xdr:nvSpPr>
        <xdr:cNvPr id="158" name="円/楕円 157"/>
        <xdr:cNvSpPr/>
      </xdr:nvSpPr>
      <xdr:spPr>
        <a:xfrm>
          <a:off x="2286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50273</xdr:rowOff>
    </xdr:from>
    <xdr:ext cx="762000" cy="259045"/>
    <xdr:sp macro="" textlink="">
      <xdr:nvSpPr>
        <xdr:cNvPr id="159" name="テキスト ボックス 158"/>
        <xdr:cNvSpPr txBox="1"/>
      </xdr:nvSpPr>
      <xdr:spPr>
        <a:xfrm>
          <a:off x="1955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60" name="円/楕円 159"/>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61" name="テキスト ボックス 160"/>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[838,266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行政区域が南北63kmという広範囲であり、経常的経費は、人口に反比例し高くなっており、類似団体平均を大きく上回っている。</a:t>
          </a:r>
          <a:endParaRPr lang="ja-JP" altLang="ja-JP" sz="1200">
            <a:effectLst/>
          </a:endParaRPr>
        </a:p>
        <a:p>
          <a:pPr rtl="0"/>
          <a:r>
            <a:rPr lang="ja-JP" altLang="ja-JP" sz="1200" b="0" i="0" baseline="0">
              <a:solidFill>
                <a:schemeClr val="dk1"/>
              </a:solidFill>
              <a:effectLst/>
              <a:latin typeface="+mn-lt"/>
              <a:ea typeface="+mn-ea"/>
              <a:cs typeface="+mn-cs"/>
            </a:rPr>
            <a:t>　幌加内町第3次行政改革実施計画（H17～H21）に基づき、退職者不補充や物件費削減により、経費抑制の効果は現れているものの、町民医療の維持確保のため町立診療所医師の採用（H21）や町立幌加内高等学校の学校・寮維持運営費など特殊性が要因であ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ja-JP" sz="1200" b="0" i="0" baseline="0">
              <a:solidFill>
                <a:sysClr val="windowText" lastClr="000000"/>
              </a:solidFill>
              <a:effectLst/>
              <a:latin typeface="+mn-lt"/>
              <a:ea typeface="+mn-ea"/>
              <a:cs typeface="+mn-cs"/>
            </a:rPr>
            <a:t>今後も幌加内町第4次行政改革実施計画（H22～H26）に基づき、人件費、物件費の抑制に努める。</a:t>
          </a:r>
          <a:endParaRPr lang="ja-JP" altLang="ja-JP" sz="12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42311</xdr:rowOff>
    </xdr:from>
    <xdr:to>
      <xdr:col>7</xdr:col>
      <xdr:colOff>152400</xdr:colOff>
      <xdr:row>87</xdr:row>
      <xdr:rowOff>8258</xdr:rowOff>
    </xdr:to>
    <xdr:cxnSp macro="">
      <xdr:nvCxnSpPr>
        <xdr:cNvPr id="195" name="直線コネクタ 194"/>
        <xdr:cNvCxnSpPr/>
      </xdr:nvCxnSpPr>
      <xdr:spPr>
        <a:xfrm>
          <a:off x="4114800" y="14787011"/>
          <a:ext cx="838200" cy="13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7055</xdr:rowOff>
    </xdr:from>
    <xdr:to>
      <xdr:col>6</xdr:col>
      <xdr:colOff>0</xdr:colOff>
      <xdr:row>86</xdr:row>
      <xdr:rowOff>42311</xdr:rowOff>
    </xdr:to>
    <xdr:cxnSp macro="">
      <xdr:nvCxnSpPr>
        <xdr:cNvPr id="198" name="直線コネクタ 197"/>
        <xdr:cNvCxnSpPr/>
      </xdr:nvCxnSpPr>
      <xdr:spPr>
        <a:xfrm>
          <a:off x="3225800" y="14751755"/>
          <a:ext cx="8890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2012</xdr:rowOff>
    </xdr:from>
    <xdr:to>
      <xdr:col>4</xdr:col>
      <xdr:colOff>482600</xdr:colOff>
      <xdr:row>86</xdr:row>
      <xdr:rowOff>7055</xdr:rowOff>
    </xdr:to>
    <xdr:cxnSp macro="">
      <xdr:nvCxnSpPr>
        <xdr:cNvPr id="201" name="直線コネクタ 200"/>
        <xdr:cNvCxnSpPr/>
      </xdr:nvCxnSpPr>
      <xdr:spPr>
        <a:xfrm>
          <a:off x="2336800" y="14746712"/>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91881</xdr:rowOff>
    </xdr:from>
    <xdr:to>
      <xdr:col>3</xdr:col>
      <xdr:colOff>279400</xdr:colOff>
      <xdr:row>86</xdr:row>
      <xdr:rowOff>2012</xdr:rowOff>
    </xdr:to>
    <xdr:cxnSp macro="">
      <xdr:nvCxnSpPr>
        <xdr:cNvPr id="204" name="直線コネクタ 203"/>
        <xdr:cNvCxnSpPr/>
      </xdr:nvCxnSpPr>
      <xdr:spPr>
        <a:xfrm>
          <a:off x="1447800" y="14665131"/>
          <a:ext cx="889000" cy="8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128908</xdr:rowOff>
    </xdr:from>
    <xdr:to>
      <xdr:col>7</xdr:col>
      <xdr:colOff>203200</xdr:colOff>
      <xdr:row>87</xdr:row>
      <xdr:rowOff>59058</xdr:rowOff>
    </xdr:to>
    <xdr:sp macro="" textlink="">
      <xdr:nvSpPr>
        <xdr:cNvPr id="214" name="円/楕円 213"/>
        <xdr:cNvSpPr/>
      </xdr:nvSpPr>
      <xdr:spPr>
        <a:xfrm>
          <a:off x="4902200" y="148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100985</xdr:rowOff>
    </xdr:from>
    <xdr:ext cx="762000" cy="259045"/>
    <xdr:sp macro="" textlink="">
      <xdr:nvSpPr>
        <xdr:cNvPr id="215" name="人件費・物件費等の状況該当値テキスト"/>
        <xdr:cNvSpPr txBox="1"/>
      </xdr:nvSpPr>
      <xdr:spPr>
        <a:xfrm>
          <a:off x="5041900" y="1484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838,266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162961</xdr:rowOff>
    </xdr:from>
    <xdr:to>
      <xdr:col>6</xdr:col>
      <xdr:colOff>50800</xdr:colOff>
      <xdr:row>86</xdr:row>
      <xdr:rowOff>93111</xdr:rowOff>
    </xdr:to>
    <xdr:sp macro="" textlink="">
      <xdr:nvSpPr>
        <xdr:cNvPr id="216" name="円/楕円 215"/>
        <xdr:cNvSpPr/>
      </xdr:nvSpPr>
      <xdr:spPr>
        <a:xfrm>
          <a:off x="4064000" y="147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77888</xdr:rowOff>
    </xdr:from>
    <xdr:ext cx="736600" cy="259045"/>
    <xdr:sp macro="" textlink="">
      <xdr:nvSpPr>
        <xdr:cNvPr id="217" name="テキスト ボックス 216"/>
        <xdr:cNvSpPr txBox="1"/>
      </xdr:nvSpPr>
      <xdr:spPr>
        <a:xfrm>
          <a:off x="3733800" y="1482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735,773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127705</xdr:rowOff>
    </xdr:from>
    <xdr:to>
      <xdr:col>4</xdr:col>
      <xdr:colOff>533400</xdr:colOff>
      <xdr:row>86</xdr:row>
      <xdr:rowOff>57855</xdr:rowOff>
    </xdr:to>
    <xdr:sp macro="" textlink="">
      <xdr:nvSpPr>
        <xdr:cNvPr id="218" name="円/楕円 217"/>
        <xdr:cNvSpPr/>
      </xdr:nvSpPr>
      <xdr:spPr>
        <a:xfrm>
          <a:off x="3175000" y="147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42632</xdr:rowOff>
    </xdr:from>
    <xdr:ext cx="762000" cy="259045"/>
    <xdr:sp macro="" textlink="">
      <xdr:nvSpPr>
        <xdr:cNvPr id="219" name="テキスト ボックス 218"/>
        <xdr:cNvSpPr txBox="1"/>
      </xdr:nvSpPr>
      <xdr:spPr>
        <a:xfrm>
          <a:off x="2844800" y="1478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709,473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122662</xdr:rowOff>
    </xdr:from>
    <xdr:to>
      <xdr:col>3</xdr:col>
      <xdr:colOff>330200</xdr:colOff>
      <xdr:row>86</xdr:row>
      <xdr:rowOff>52812</xdr:rowOff>
    </xdr:to>
    <xdr:sp macro="" textlink="">
      <xdr:nvSpPr>
        <xdr:cNvPr id="220" name="円/楕円 219"/>
        <xdr:cNvSpPr/>
      </xdr:nvSpPr>
      <xdr:spPr>
        <a:xfrm>
          <a:off x="2286000" y="146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37589</xdr:rowOff>
    </xdr:from>
    <xdr:ext cx="762000" cy="259045"/>
    <xdr:sp macro="" textlink="">
      <xdr:nvSpPr>
        <xdr:cNvPr id="221" name="テキスト ボックス 220"/>
        <xdr:cNvSpPr txBox="1"/>
      </xdr:nvSpPr>
      <xdr:spPr>
        <a:xfrm>
          <a:off x="1955800" y="1478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705,712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41081</xdr:rowOff>
    </xdr:from>
    <xdr:to>
      <xdr:col>2</xdr:col>
      <xdr:colOff>127000</xdr:colOff>
      <xdr:row>85</xdr:row>
      <xdr:rowOff>142681</xdr:rowOff>
    </xdr:to>
    <xdr:sp macro="" textlink="">
      <xdr:nvSpPr>
        <xdr:cNvPr id="222" name="円/楕円 221"/>
        <xdr:cNvSpPr/>
      </xdr:nvSpPr>
      <xdr:spPr>
        <a:xfrm>
          <a:off x="1397000" y="146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127458</xdr:rowOff>
    </xdr:from>
    <xdr:ext cx="762000" cy="259045"/>
    <xdr:sp macro="" textlink="">
      <xdr:nvSpPr>
        <xdr:cNvPr id="223" name="テキスト ボックス 222"/>
        <xdr:cNvSpPr txBox="1"/>
      </xdr:nvSpPr>
      <xdr:spPr>
        <a:xfrm>
          <a:off x="1066800" y="1470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644,855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東日本大震災によ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国家公務員の</a:t>
          </a:r>
          <a:r>
            <a:rPr lang="ja-JP" altLang="en-US" sz="1200" b="0" i="0" baseline="0">
              <a:solidFill>
                <a:schemeClr val="dk1"/>
              </a:solidFill>
              <a:effectLst/>
              <a:latin typeface="+mn-lt"/>
              <a:ea typeface="+mn-ea"/>
              <a:cs typeface="+mn-cs"/>
            </a:rPr>
            <a:t>給与削減の影響から、</a:t>
          </a:r>
          <a:r>
            <a:rPr lang="en-US" altLang="ja-JP" sz="1200" b="0" i="0" baseline="0">
              <a:solidFill>
                <a:schemeClr val="dk1"/>
              </a:solidFill>
              <a:effectLst/>
              <a:latin typeface="+mn-lt"/>
              <a:ea typeface="+mn-ea"/>
              <a:cs typeface="+mn-cs"/>
            </a:rPr>
            <a:t>100.0</a:t>
          </a:r>
          <a:r>
            <a:rPr lang="ja-JP" altLang="en-US" sz="1200" b="0" i="0" baseline="0">
              <a:solidFill>
                <a:schemeClr val="dk1"/>
              </a:solidFill>
              <a:effectLst/>
              <a:latin typeface="+mn-lt"/>
              <a:ea typeface="+mn-ea"/>
              <a:cs typeface="+mn-cs"/>
            </a:rPr>
            <a:t>を超える水準となっていたが、それがなくなり減少傾向にある。</a:t>
          </a:r>
          <a:endParaRPr lang="ja-JP" altLang="ja-JP" sz="1200">
            <a:effectLst/>
          </a:endParaRPr>
        </a:p>
        <a:p>
          <a:pPr rtl="0"/>
          <a:r>
            <a:rPr lang="ja-JP" altLang="en-US" sz="1200" b="0" i="0" baseline="0">
              <a:solidFill>
                <a:schemeClr val="dk1"/>
              </a:solidFill>
              <a:effectLst/>
              <a:latin typeface="+mn-lt"/>
              <a:ea typeface="+mn-ea"/>
              <a:cs typeface="+mn-cs"/>
            </a:rPr>
            <a:t>　人事院勧告に基づき、給与の適正化に努めているが、類似団体を上回っているため、今後も</a:t>
          </a:r>
          <a:r>
            <a:rPr lang="ja-JP" altLang="ja-JP" sz="1100" b="0" i="0" baseline="0">
              <a:solidFill>
                <a:schemeClr val="dk1"/>
              </a:solidFill>
              <a:effectLst/>
              <a:latin typeface="+mn-lt"/>
              <a:ea typeface="+mn-ea"/>
              <a:cs typeface="+mn-cs"/>
            </a:rPr>
            <a:t>幌加内町第4次行政改革実施計画（H22～H26）に取り組み、</a:t>
          </a:r>
          <a:r>
            <a:rPr lang="ja-JP" altLang="en-US" sz="1100" b="0" i="0" baseline="0">
              <a:solidFill>
                <a:schemeClr val="dk1"/>
              </a:solidFill>
              <a:effectLst/>
              <a:latin typeface="+mn-lt"/>
              <a:ea typeface="+mn-ea"/>
              <a:cs typeface="+mn-cs"/>
            </a:rPr>
            <a:t>職員の給与体系適正化に努める。</a:t>
          </a:r>
          <a:endParaRPr lang="ja-JP" altLang="ja-JP" sz="12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141816</xdr:rowOff>
    </xdr:to>
    <xdr:cxnSp macro="">
      <xdr:nvCxnSpPr>
        <xdr:cNvPr id="257" name="直線コネクタ 256"/>
        <xdr:cNvCxnSpPr/>
      </xdr:nvCxnSpPr>
      <xdr:spPr>
        <a:xfrm flipV="1">
          <a:off x="16179800" y="1481412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141816</xdr:rowOff>
    </xdr:from>
    <xdr:to>
      <xdr:col>23</xdr:col>
      <xdr:colOff>406400</xdr:colOff>
      <xdr:row>88</xdr:row>
      <xdr:rowOff>80434</xdr:rowOff>
    </xdr:to>
    <xdr:cxnSp macro="">
      <xdr:nvCxnSpPr>
        <xdr:cNvPr id="260" name="直線コネクタ 259"/>
        <xdr:cNvCxnSpPr/>
      </xdr:nvCxnSpPr>
      <xdr:spPr>
        <a:xfrm flipV="1">
          <a:off x="15290800" y="1488651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68368</xdr:rowOff>
    </xdr:from>
    <xdr:to>
      <xdr:col>22</xdr:col>
      <xdr:colOff>203200</xdr:colOff>
      <xdr:row>88</xdr:row>
      <xdr:rowOff>80434</xdr:rowOff>
    </xdr:to>
    <xdr:cxnSp macro="">
      <xdr:nvCxnSpPr>
        <xdr:cNvPr id="263" name="直線コネクタ 262"/>
        <xdr:cNvCxnSpPr/>
      </xdr:nvCxnSpPr>
      <xdr:spPr>
        <a:xfrm>
          <a:off x="14401800" y="1515596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109643</xdr:rowOff>
    </xdr:from>
    <xdr:to>
      <xdr:col>21</xdr:col>
      <xdr:colOff>0</xdr:colOff>
      <xdr:row>88</xdr:row>
      <xdr:rowOff>68368</xdr:rowOff>
    </xdr:to>
    <xdr:cxnSp macro="">
      <xdr:nvCxnSpPr>
        <xdr:cNvPr id="266" name="直線コネクタ 265"/>
        <xdr:cNvCxnSpPr/>
      </xdr:nvCxnSpPr>
      <xdr:spPr>
        <a:xfrm>
          <a:off x="13512800" y="14854343"/>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6" name="円/楕円 275"/>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162154</xdr:rowOff>
    </xdr:from>
    <xdr:ext cx="762000" cy="259045"/>
    <xdr:sp macro="" textlink="">
      <xdr:nvSpPr>
        <xdr:cNvPr id="277"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91016</xdr:rowOff>
    </xdr:from>
    <xdr:to>
      <xdr:col>23</xdr:col>
      <xdr:colOff>457200</xdr:colOff>
      <xdr:row>87</xdr:row>
      <xdr:rowOff>21166</xdr:rowOff>
    </xdr:to>
    <xdr:sp macro="" textlink="">
      <xdr:nvSpPr>
        <xdr:cNvPr id="278" name="円/楕円 277"/>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79" name="テキスト ボックス 278"/>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0" name="円/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81" name="テキスト ボックス 28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17568</xdr:rowOff>
    </xdr:from>
    <xdr:to>
      <xdr:col>21</xdr:col>
      <xdr:colOff>50800</xdr:colOff>
      <xdr:row>88</xdr:row>
      <xdr:rowOff>119168</xdr:rowOff>
    </xdr:to>
    <xdr:sp macro="" textlink="">
      <xdr:nvSpPr>
        <xdr:cNvPr id="282" name="円/楕円 281"/>
        <xdr:cNvSpPr/>
      </xdr:nvSpPr>
      <xdr:spPr>
        <a:xfrm>
          <a:off x="14351000" y="151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103945</xdr:rowOff>
    </xdr:from>
    <xdr:ext cx="762000" cy="259045"/>
    <xdr:sp macro="" textlink="">
      <xdr:nvSpPr>
        <xdr:cNvPr id="283" name="テキスト ボックス 282"/>
        <xdr:cNvSpPr txBox="1"/>
      </xdr:nvSpPr>
      <xdr:spPr>
        <a:xfrm>
          <a:off x="14020800" y="151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84" name="円/楕円 283"/>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85" name="テキスト ボックス 284"/>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定員管理においては、任意で定員適正化計画を作成し、幌加内町第4次行政改革実施計画（H22～H26）と整合を図り、適正化に努めているが、行政区域が広範囲であること、町立幌加内高等学校を開設していることなど、特殊性が要因である。</a:t>
          </a:r>
          <a:endParaRPr lang="ja-JP" altLang="ja-JP" sz="1200">
            <a:effectLst/>
          </a:endParaRPr>
        </a:p>
        <a:p>
          <a:pPr rtl="0"/>
          <a:r>
            <a:rPr lang="ja-JP" altLang="ja-JP" sz="1200" b="0" i="0" baseline="0">
              <a:solidFill>
                <a:schemeClr val="dk1"/>
              </a:solidFill>
              <a:effectLst/>
              <a:latin typeface="+mn-lt"/>
              <a:ea typeface="+mn-ea"/>
              <a:cs typeface="+mn-cs"/>
            </a:rPr>
            <a:t>　今後も計画的な定員管理の適正化に努める。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118885</xdr:rowOff>
    </xdr:from>
    <xdr:to>
      <xdr:col>24</xdr:col>
      <xdr:colOff>558800</xdr:colOff>
      <xdr:row>63</xdr:row>
      <xdr:rowOff>120574</xdr:rowOff>
    </xdr:to>
    <xdr:cxnSp macro="">
      <xdr:nvCxnSpPr>
        <xdr:cNvPr id="317" name="直線コネクタ 316"/>
        <xdr:cNvCxnSpPr/>
      </xdr:nvCxnSpPr>
      <xdr:spPr>
        <a:xfrm flipV="1">
          <a:off x="16179800" y="10920235"/>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97892</xdr:rowOff>
    </xdr:from>
    <xdr:to>
      <xdr:col>23</xdr:col>
      <xdr:colOff>406400</xdr:colOff>
      <xdr:row>63</xdr:row>
      <xdr:rowOff>120574</xdr:rowOff>
    </xdr:to>
    <xdr:cxnSp macro="">
      <xdr:nvCxnSpPr>
        <xdr:cNvPr id="320" name="直線コネクタ 319"/>
        <xdr:cNvCxnSpPr/>
      </xdr:nvCxnSpPr>
      <xdr:spPr>
        <a:xfrm>
          <a:off x="15290800" y="10899242"/>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67729</xdr:rowOff>
    </xdr:from>
    <xdr:to>
      <xdr:col>22</xdr:col>
      <xdr:colOff>203200</xdr:colOff>
      <xdr:row>63</xdr:row>
      <xdr:rowOff>97892</xdr:rowOff>
    </xdr:to>
    <xdr:cxnSp macro="">
      <xdr:nvCxnSpPr>
        <xdr:cNvPr id="323" name="直線コネクタ 322"/>
        <xdr:cNvCxnSpPr/>
      </xdr:nvCxnSpPr>
      <xdr:spPr>
        <a:xfrm>
          <a:off x="14401800" y="1086907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67729</xdr:rowOff>
    </xdr:from>
    <xdr:to>
      <xdr:col>21</xdr:col>
      <xdr:colOff>0</xdr:colOff>
      <xdr:row>63</xdr:row>
      <xdr:rowOff>73037</xdr:rowOff>
    </xdr:to>
    <xdr:cxnSp macro="">
      <xdr:nvCxnSpPr>
        <xdr:cNvPr id="326" name="直線コネクタ 325"/>
        <xdr:cNvCxnSpPr/>
      </xdr:nvCxnSpPr>
      <xdr:spPr>
        <a:xfrm flipV="1">
          <a:off x="13512800" y="10869079"/>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68085</xdr:rowOff>
    </xdr:from>
    <xdr:to>
      <xdr:col>24</xdr:col>
      <xdr:colOff>609600</xdr:colOff>
      <xdr:row>63</xdr:row>
      <xdr:rowOff>169685</xdr:rowOff>
    </xdr:to>
    <xdr:sp macro="" textlink="">
      <xdr:nvSpPr>
        <xdr:cNvPr id="336" name="円/楕円 335"/>
        <xdr:cNvSpPr/>
      </xdr:nvSpPr>
      <xdr:spPr>
        <a:xfrm>
          <a:off x="16967200" y="108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40162</xdr:rowOff>
    </xdr:from>
    <xdr:ext cx="762000" cy="259045"/>
    <xdr:sp macro="" textlink="">
      <xdr:nvSpPr>
        <xdr:cNvPr id="337" name="定員管理の状況該当値テキスト"/>
        <xdr:cNvSpPr txBox="1"/>
      </xdr:nvSpPr>
      <xdr:spPr>
        <a:xfrm>
          <a:off x="17106900" y="1084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69774</xdr:rowOff>
    </xdr:from>
    <xdr:to>
      <xdr:col>23</xdr:col>
      <xdr:colOff>457200</xdr:colOff>
      <xdr:row>63</xdr:row>
      <xdr:rowOff>171374</xdr:rowOff>
    </xdr:to>
    <xdr:sp macro="" textlink="">
      <xdr:nvSpPr>
        <xdr:cNvPr id="338" name="円/楕円 337"/>
        <xdr:cNvSpPr/>
      </xdr:nvSpPr>
      <xdr:spPr>
        <a:xfrm>
          <a:off x="16129000" y="108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156151</xdr:rowOff>
    </xdr:from>
    <xdr:ext cx="736600" cy="259045"/>
    <xdr:sp macro="" textlink="">
      <xdr:nvSpPr>
        <xdr:cNvPr id="339" name="テキスト ボックス 338"/>
        <xdr:cNvSpPr txBox="1"/>
      </xdr:nvSpPr>
      <xdr:spPr>
        <a:xfrm>
          <a:off x="15798800" y="10957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47092</xdr:rowOff>
    </xdr:from>
    <xdr:to>
      <xdr:col>22</xdr:col>
      <xdr:colOff>254000</xdr:colOff>
      <xdr:row>63</xdr:row>
      <xdr:rowOff>148692</xdr:rowOff>
    </xdr:to>
    <xdr:sp macro="" textlink="">
      <xdr:nvSpPr>
        <xdr:cNvPr id="340" name="円/楕円 339"/>
        <xdr:cNvSpPr/>
      </xdr:nvSpPr>
      <xdr:spPr>
        <a:xfrm>
          <a:off x="15240000" y="108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133469</xdr:rowOff>
    </xdr:from>
    <xdr:ext cx="762000" cy="259045"/>
    <xdr:sp macro="" textlink="">
      <xdr:nvSpPr>
        <xdr:cNvPr id="341" name="テキスト ボックス 340"/>
        <xdr:cNvSpPr txBox="1"/>
      </xdr:nvSpPr>
      <xdr:spPr>
        <a:xfrm>
          <a:off x="14909800" y="1093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16929</xdr:rowOff>
    </xdr:from>
    <xdr:to>
      <xdr:col>21</xdr:col>
      <xdr:colOff>50800</xdr:colOff>
      <xdr:row>63</xdr:row>
      <xdr:rowOff>118529</xdr:rowOff>
    </xdr:to>
    <xdr:sp macro="" textlink="">
      <xdr:nvSpPr>
        <xdr:cNvPr id="342" name="円/楕円 341"/>
        <xdr:cNvSpPr/>
      </xdr:nvSpPr>
      <xdr:spPr>
        <a:xfrm>
          <a:off x="14351000" y="108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103306</xdr:rowOff>
    </xdr:from>
    <xdr:ext cx="762000" cy="259045"/>
    <xdr:sp macro="" textlink="">
      <xdr:nvSpPr>
        <xdr:cNvPr id="343" name="テキスト ボックス 342"/>
        <xdr:cNvSpPr txBox="1"/>
      </xdr:nvSpPr>
      <xdr:spPr>
        <a:xfrm>
          <a:off x="14020800" y="10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22237</xdr:rowOff>
    </xdr:from>
    <xdr:to>
      <xdr:col>19</xdr:col>
      <xdr:colOff>533400</xdr:colOff>
      <xdr:row>63</xdr:row>
      <xdr:rowOff>123837</xdr:rowOff>
    </xdr:to>
    <xdr:sp macro="" textlink="">
      <xdr:nvSpPr>
        <xdr:cNvPr id="344" name="円/楕円 343"/>
        <xdr:cNvSpPr/>
      </xdr:nvSpPr>
      <xdr:spPr>
        <a:xfrm>
          <a:off x="13462000" y="1082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108614</xdr:rowOff>
    </xdr:from>
    <xdr:ext cx="762000" cy="259045"/>
    <xdr:sp macro="" textlink="">
      <xdr:nvSpPr>
        <xdr:cNvPr id="345" name="テキスト ボックス 344"/>
        <xdr:cNvSpPr txBox="1"/>
      </xdr:nvSpPr>
      <xdr:spPr>
        <a:xfrm>
          <a:off x="13131800" y="1090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平成8年から8年間で約27億円の縁故債の繰上償還を実施したことにより、普通交付税算定に用いる公債費算入額と当該年度に支払う公債費償還額の差額の関係から直近比率が抑えられてきた。しかし、近年は前述差額が縮小し、比率が上昇傾向にあったことから、平成21年度から縁故債の繰上償還を再開し、比率の抑制に努めている。</a:t>
          </a:r>
          <a:endParaRPr lang="ja-JP" altLang="ja-JP" sz="1200">
            <a:effectLst/>
          </a:endParaRPr>
        </a:p>
        <a:p>
          <a:pPr rtl="0"/>
          <a:r>
            <a:rPr lang="ja-JP" altLang="ja-JP" sz="1200" b="0" i="0" baseline="0">
              <a:solidFill>
                <a:schemeClr val="dk1"/>
              </a:solidFill>
              <a:effectLst/>
              <a:latin typeface="+mn-lt"/>
              <a:ea typeface="+mn-ea"/>
              <a:cs typeface="+mn-cs"/>
            </a:rPr>
            <a:t>　類似団体平均を上回ることが無いよう、より一層財政健全化に努める。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69088</xdr:rowOff>
    </xdr:from>
    <xdr:to>
      <xdr:col>24</xdr:col>
      <xdr:colOff>558800</xdr:colOff>
      <xdr:row>40</xdr:row>
      <xdr:rowOff>136652</xdr:rowOff>
    </xdr:to>
    <xdr:cxnSp macro="">
      <xdr:nvCxnSpPr>
        <xdr:cNvPr id="376" name="直線コネクタ 375"/>
        <xdr:cNvCxnSpPr/>
      </xdr:nvCxnSpPr>
      <xdr:spPr>
        <a:xfrm flipV="1">
          <a:off x="16179800" y="692708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41</xdr:row>
      <xdr:rowOff>42418</xdr:rowOff>
    </xdr:to>
    <xdr:cxnSp macro="">
      <xdr:nvCxnSpPr>
        <xdr:cNvPr id="379" name="直線コネクタ 378"/>
        <xdr:cNvCxnSpPr/>
      </xdr:nvCxnSpPr>
      <xdr:spPr>
        <a:xfrm flipV="1">
          <a:off x="15290800" y="69946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42</xdr:row>
      <xdr:rowOff>25400</xdr:rowOff>
    </xdr:to>
    <xdr:cxnSp macro="">
      <xdr:nvCxnSpPr>
        <xdr:cNvPr id="382" name="直線コネクタ 381"/>
        <xdr:cNvCxnSpPr/>
      </xdr:nvCxnSpPr>
      <xdr:spPr>
        <a:xfrm flipV="1">
          <a:off x="14401800" y="70718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121920</xdr:rowOff>
    </xdr:to>
    <xdr:cxnSp macro="">
      <xdr:nvCxnSpPr>
        <xdr:cNvPr id="385" name="直線コネクタ 384"/>
        <xdr:cNvCxnSpPr/>
      </xdr:nvCxnSpPr>
      <xdr:spPr>
        <a:xfrm flipV="1">
          <a:off x="13512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18288</xdr:rowOff>
    </xdr:from>
    <xdr:to>
      <xdr:col>24</xdr:col>
      <xdr:colOff>609600</xdr:colOff>
      <xdr:row>40</xdr:row>
      <xdr:rowOff>119888</xdr:rowOff>
    </xdr:to>
    <xdr:sp macro="" textlink="">
      <xdr:nvSpPr>
        <xdr:cNvPr id="395" name="円/楕円 394"/>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34815</xdr:rowOff>
    </xdr:from>
    <xdr:ext cx="762000" cy="259045"/>
    <xdr:sp macro="" textlink="">
      <xdr:nvSpPr>
        <xdr:cNvPr id="396"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397" name="円/楕円 396"/>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398" name="テキスト ボックス 397"/>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399" name="円/楕円 398"/>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400" name="テキスト ボックス 399"/>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1" name="円/楕円 400"/>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02" name="テキスト ボックス 40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3" name="円/楕円 402"/>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11447</xdr:rowOff>
    </xdr:from>
    <xdr:ext cx="762000" cy="259045"/>
    <xdr:sp macro="" textlink="">
      <xdr:nvSpPr>
        <xdr:cNvPr id="404" name="テキスト ボックス 403"/>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将来負担比率は「なし」となり、類似団体平均を下回っている。早期から財政健全化のため、縁故債の繰上償還や財政調整基金・減債基金を中心とした基金への積み立て、建設事業費や地方債の発行抑制に取り組んだ結果である。今後も財政の健全化維持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1,620
1,618
767.04
4,212,116
4,093,387
95,594
2,510,762
3,748,816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人件費に係る経常収支比率は、類似団体平均を（3</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%）下回っている。</a:t>
          </a:r>
          <a:r>
            <a:rPr lang="ja-JP" altLang="ja-JP" sz="1200" b="0" i="0" baseline="0">
              <a:solidFill>
                <a:sysClr val="windowText" lastClr="000000"/>
              </a:solidFill>
              <a:effectLst/>
              <a:latin typeface="+mn-lt"/>
              <a:ea typeface="+mn-ea"/>
              <a:cs typeface="+mn-cs"/>
            </a:rPr>
            <a:t>幌加内町第4次行政改革実施計画に基づき、</a:t>
          </a:r>
          <a:r>
            <a:rPr lang="ja-JP" altLang="ja-JP" sz="1200" b="0" i="0" baseline="0">
              <a:solidFill>
                <a:schemeClr val="dk1"/>
              </a:solidFill>
              <a:effectLst/>
              <a:latin typeface="+mn-lt"/>
              <a:ea typeface="+mn-ea"/>
              <a:cs typeface="+mn-cs"/>
            </a:rPr>
            <a:t>退職者不補充など、人件費の抑制に努めている。</a:t>
          </a:r>
          <a:endParaRPr lang="ja-JP" altLang="ja-JP" sz="1200">
            <a:effectLst/>
          </a:endParaRPr>
        </a:p>
        <a:p>
          <a:pPr rtl="0"/>
          <a:r>
            <a:rPr lang="ja-JP" altLang="ja-JP" sz="1200" b="0" i="0" baseline="0">
              <a:solidFill>
                <a:schemeClr val="dk1"/>
              </a:solidFill>
              <a:effectLst/>
              <a:latin typeface="+mn-lt"/>
              <a:ea typeface="+mn-ea"/>
              <a:cs typeface="+mn-cs"/>
            </a:rPr>
            <a:t>　今後も人件費に準ずる費用（賃金など）を含め、抑制に努める。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161290</xdr:rowOff>
    </xdr:from>
    <xdr:to>
      <xdr:col>7</xdr:col>
      <xdr:colOff>15875</xdr:colOff>
      <xdr:row>35</xdr:row>
      <xdr:rowOff>54610</xdr:rowOff>
    </xdr:to>
    <xdr:cxnSp macro="">
      <xdr:nvCxnSpPr>
        <xdr:cNvPr id="64" name="直線コネクタ 63"/>
        <xdr:cNvCxnSpPr/>
      </xdr:nvCxnSpPr>
      <xdr:spPr>
        <a:xfrm>
          <a:off x="3987800" y="599059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111760</xdr:rowOff>
    </xdr:from>
    <xdr:to>
      <xdr:col>5</xdr:col>
      <xdr:colOff>549275</xdr:colOff>
      <xdr:row>34</xdr:row>
      <xdr:rowOff>161290</xdr:rowOff>
    </xdr:to>
    <xdr:cxnSp macro="">
      <xdr:nvCxnSpPr>
        <xdr:cNvPr id="67" name="直線コネクタ 66"/>
        <xdr:cNvCxnSpPr/>
      </xdr:nvCxnSpPr>
      <xdr:spPr>
        <a:xfrm>
          <a:off x="3098800" y="59410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111760</xdr:rowOff>
    </xdr:from>
    <xdr:to>
      <xdr:col>4</xdr:col>
      <xdr:colOff>346075</xdr:colOff>
      <xdr:row>35</xdr:row>
      <xdr:rowOff>12700</xdr:rowOff>
    </xdr:to>
    <xdr:cxnSp macro="">
      <xdr:nvCxnSpPr>
        <xdr:cNvPr id="70" name="直線コネクタ 69"/>
        <xdr:cNvCxnSpPr/>
      </xdr:nvCxnSpPr>
      <xdr:spPr>
        <a:xfrm flipV="1">
          <a:off x="2209800" y="59410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146050</xdr:rowOff>
    </xdr:from>
    <xdr:to>
      <xdr:col>3</xdr:col>
      <xdr:colOff>142875</xdr:colOff>
      <xdr:row>35</xdr:row>
      <xdr:rowOff>12700</xdr:rowOff>
    </xdr:to>
    <xdr:cxnSp macro="">
      <xdr:nvCxnSpPr>
        <xdr:cNvPr id="73" name="直線コネクタ 72"/>
        <xdr:cNvCxnSpPr/>
      </xdr:nvCxnSpPr>
      <xdr:spPr>
        <a:xfrm>
          <a:off x="1320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3" name="円/楕円 82"/>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20337</xdr:rowOff>
    </xdr:from>
    <xdr:ext cx="762000" cy="259045"/>
    <xdr:sp macro="" textlink="">
      <xdr:nvSpPr>
        <xdr:cNvPr id="84"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110490</xdr:rowOff>
    </xdr:from>
    <xdr:to>
      <xdr:col>5</xdr:col>
      <xdr:colOff>600075</xdr:colOff>
      <xdr:row>35</xdr:row>
      <xdr:rowOff>40640</xdr:rowOff>
    </xdr:to>
    <xdr:sp macro="" textlink="">
      <xdr:nvSpPr>
        <xdr:cNvPr id="85" name="円/楕円 84"/>
        <xdr:cNvSpPr/>
      </xdr:nvSpPr>
      <xdr:spPr>
        <a:xfrm>
          <a:off x="3937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50817</xdr:rowOff>
    </xdr:from>
    <xdr:ext cx="736600" cy="259045"/>
    <xdr:sp macro="" textlink="">
      <xdr:nvSpPr>
        <xdr:cNvPr id="86" name="テキスト ボックス 85"/>
        <xdr:cNvSpPr txBox="1"/>
      </xdr:nvSpPr>
      <xdr:spPr>
        <a:xfrm>
          <a:off x="3606800" y="570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60960</xdr:rowOff>
    </xdr:from>
    <xdr:to>
      <xdr:col>4</xdr:col>
      <xdr:colOff>396875</xdr:colOff>
      <xdr:row>34</xdr:row>
      <xdr:rowOff>162560</xdr:rowOff>
    </xdr:to>
    <xdr:sp macro="" textlink="">
      <xdr:nvSpPr>
        <xdr:cNvPr id="87" name="円/楕円 86"/>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1287</xdr:rowOff>
    </xdr:from>
    <xdr:ext cx="762000" cy="259045"/>
    <xdr:sp macro="" textlink="">
      <xdr:nvSpPr>
        <xdr:cNvPr id="88" name="テキスト ボックス 87"/>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133350</xdr:rowOff>
    </xdr:from>
    <xdr:to>
      <xdr:col>3</xdr:col>
      <xdr:colOff>193675</xdr:colOff>
      <xdr:row>35</xdr:row>
      <xdr:rowOff>63500</xdr:rowOff>
    </xdr:to>
    <xdr:sp macro="" textlink="">
      <xdr:nvSpPr>
        <xdr:cNvPr id="89" name="円/楕円 88"/>
        <xdr:cNvSpPr/>
      </xdr:nvSpPr>
      <xdr:spPr>
        <a:xfrm>
          <a:off x="2159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73677</xdr:rowOff>
    </xdr:from>
    <xdr:ext cx="762000" cy="259045"/>
    <xdr:sp macro="" textlink="">
      <xdr:nvSpPr>
        <xdr:cNvPr id="90" name="テキスト ボックス 89"/>
        <xdr:cNvSpPr txBox="1"/>
      </xdr:nvSpPr>
      <xdr:spPr>
        <a:xfrm>
          <a:off x="1828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95250</xdr:rowOff>
    </xdr:from>
    <xdr:to>
      <xdr:col>1</xdr:col>
      <xdr:colOff>676275</xdr:colOff>
      <xdr:row>35</xdr:row>
      <xdr:rowOff>25400</xdr:rowOff>
    </xdr:to>
    <xdr:sp macro="" textlink="">
      <xdr:nvSpPr>
        <xdr:cNvPr id="91" name="円/楕円 90"/>
        <xdr:cNvSpPr/>
      </xdr:nvSpPr>
      <xdr:spPr>
        <a:xfrm>
          <a:off x="1270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35577</xdr:rowOff>
    </xdr:from>
    <xdr:ext cx="762000" cy="259045"/>
    <xdr:sp macro="" textlink="">
      <xdr:nvSpPr>
        <xdr:cNvPr id="92" name="テキスト ボックス 91"/>
        <xdr:cNvSpPr txBox="1"/>
      </xdr:nvSpPr>
      <xdr:spPr>
        <a:xfrm>
          <a:off x="939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物件費に係る経常収支比率は、類似団体平均を</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.7%下回っている。幌加内町第3次行政改革実施計画（集中改革プラン）（H17～H21）の取組などにより近年減少傾向にある。</a:t>
          </a:r>
          <a:endParaRPr lang="ja-JP" altLang="ja-JP" sz="1200">
            <a:effectLst/>
          </a:endParaRPr>
        </a:p>
        <a:p>
          <a:pPr rtl="0"/>
          <a:r>
            <a:rPr lang="ja-JP" altLang="ja-JP" sz="1200" b="0" i="0" baseline="0">
              <a:solidFill>
                <a:schemeClr val="dk1"/>
              </a:solidFill>
              <a:effectLst/>
              <a:latin typeface="+mn-lt"/>
              <a:ea typeface="+mn-ea"/>
              <a:cs typeface="+mn-cs"/>
            </a:rPr>
            <a:t>　今後も</a:t>
          </a:r>
          <a:r>
            <a:rPr lang="ja-JP" altLang="ja-JP" sz="1200" b="0" i="0" baseline="0">
              <a:solidFill>
                <a:sysClr val="windowText" lastClr="000000"/>
              </a:solidFill>
              <a:effectLst/>
              <a:latin typeface="+mn-lt"/>
              <a:ea typeface="+mn-ea"/>
              <a:cs typeface="+mn-cs"/>
            </a:rPr>
            <a:t>幌加内町第4次行政改革実施計画（H22～H26）に基づき</a:t>
          </a:r>
          <a:r>
            <a:rPr lang="ja-JP" altLang="ja-JP" sz="1200" b="0" i="0" baseline="0">
              <a:solidFill>
                <a:schemeClr val="dk1"/>
              </a:solidFill>
              <a:effectLst/>
              <a:latin typeface="+mn-lt"/>
              <a:ea typeface="+mn-ea"/>
              <a:cs typeface="+mn-cs"/>
            </a:rPr>
            <a:t>、計画的な公共施設の維持修繕やコンピューター関連経費のコスト低減に努める。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35560</xdr:rowOff>
    </xdr:to>
    <xdr:cxnSp macro="">
      <xdr:nvCxnSpPr>
        <xdr:cNvPr id="125" name="直線コネクタ 124"/>
        <xdr:cNvCxnSpPr/>
      </xdr:nvCxnSpPr>
      <xdr:spPr>
        <a:xfrm>
          <a:off x="15671800" y="2725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15</xdr:row>
      <xdr:rowOff>153670</xdr:rowOff>
    </xdr:to>
    <xdr:cxnSp macro="">
      <xdr:nvCxnSpPr>
        <xdr:cNvPr id="128" name="直線コネクタ 127"/>
        <xdr:cNvCxnSpPr/>
      </xdr:nvCxnSpPr>
      <xdr:spPr>
        <a:xfrm>
          <a:off x="14782800" y="267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16</xdr:row>
      <xdr:rowOff>20320</xdr:rowOff>
    </xdr:to>
    <xdr:cxnSp macro="">
      <xdr:nvCxnSpPr>
        <xdr:cNvPr id="131" name="直線コネクタ 130"/>
        <xdr:cNvCxnSpPr/>
      </xdr:nvCxnSpPr>
      <xdr:spPr>
        <a:xfrm flipV="1">
          <a:off x="13893800" y="267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16</xdr:row>
      <xdr:rowOff>20320</xdr:rowOff>
    </xdr:to>
    <xdr:cxnSp macro="">
      <xdr:nvCxnSpPr>
        <xdr:cNvPr id="134" name="直線コネクタ 133"/>
        <xdr:cNvCxnSpPr/>
      </xdr:nvCxnSpPr>
      <xdr:spPr>
        <a:xfrm>
          <a:off x="13004800" y="2641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4" name="円/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6" name="円/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0" name="円/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扶助費に係る経常収支比率は、類似団体</a:t>
          </a:r>
          <a:r>
            <a:rPr lang="ja-JP" altLang="en-US" sz="1200" b="0" i="0" baseline="0">
              <a:solidFill>
                <a:schemeClr val="dk1"/>
              </a:solidFill>
              <a:effectLst/>
              <a:latin typeface="+mn-lt"/>
              <a:ea typeface="+mn-ea"/>
              <a:cs typeface="+mn-cs"/>
            </a:rPr>
            <a:t>平均</a:t>
          </a:r>
          <a:r>
            <a:rPr lang="ja-JP" altLang="ja-JP" sz="1200" b="0" i="0" baseline="0">
              <a:solidFill>
                <a:schemeClr val="dk1"/>
              </a:solidFill>
              <a:effectLst/>
              <a:latin typeface="+mn-lt"/>
              <a:ea typeface="+mn-ea"/>
              <a:cs typeface="+mn-cs"/>
            </a:rPr>
            <a:t>を</a:t>
          </a:r>
          <a:r>
            <a:rPr lang="en-US" altLang="ja-JP" sz="1200" b="0" i="0" baseline="0">
              <a:solidFill>
                <a:schemeClr val="dk1"/>
              </a:solidFill>
              <a:effectLst/>
              <a:latin typeface="+mn-lt"/>
              <a:ea typeface="+mn-ea"/>
              <a:cs typeface="+mn-cs"/>
            </a:rPr>
            <a:t>1.2</a:t>
          </a:r>
          <a:r>
            <a:rPr lang="ja-JP" altLang="ja-JP" sz="1200" b="0" i="0" baseline="0">
              <a:solidFill>
                <a:schemeClr val="dk1"/>
              </a:solidFill>
              <a:effectLst/>
              <a:latin typeface="+mn-lt"/>
              <a:ea typeface="+mn-ea"/>
              <a:cs typeface="+mn-cs"/>
            </a:rPr>
            <a:t>%下回っており、近年横ばい傾向にある。少子化に伴い保育所入所者減少により保育所運営費が減少したことによる。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53</xdr:row>
      <xdr:rowOff>167822</xdr:rowOff>
    </xdr:to>
    <xdr:cxnSp macro="">
      <xdr:nvCxnSpPr>
        <xdr:cNvPr id="187" name="直線コネクタ 186"/>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12700</xdr:rowOff>
    </xdr:to>
    <xdr:cxnSp macro="">
      <xdr:nvCxnSpPr>
        <xdr:cNvPr id="190" name="直線コネクタ 189"/>
        <xdr:cNvCxnSpPr/>
      </xdr:nvCxnSpPr>
      <xdr:spPr>
        <a:xfrm flipV="1">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45357</xdr:rowOff>
    </xdr:to>
    <xdr:cxnSp macro="">
      <xdr:nvCxnSpPr>
        <xdr:cNvPr id="193" name="直線コネクタ 192"/>
        <xdr:cNvCxnSpPr/>
      </xdr:nvCxnSpPr>
      <xdr:spPr>
        <a:xfrm flipV="1">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45357</xdr:rowOff>
    </xdr:to>
    <xdr:cxnSp macro="">
      <xdr:nvCxnSpPr>
        <xdr:cNvPr id="196" name="直線コネクタ 195"/>
        <xdr:cNvCxnSpPr/>
      </xdr:nvCxnSpPr>
      <xdr:spPr>
        <a:xfrm>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2" name="円/楕円 211"/>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3" name="テキスト ボックス 212"/>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その他に係る経常収支比率は、類似団体平均を0.</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上</a:t>
          </a:r>
          <a:r>
            <a:rPr lang="ja-JP" altLang="ja-JP" sz="1200" b="0" i="0" baseline="0">
              <a:solidFill>
                <a:schemeClr val="dk1"/>
              </a:solidFill>
              <a:effectLst/>
              <a:latin typeface="+mn-lt"/>
              <a:ea typeface="+mn-ea"/>
              <a:cs typeface="+mn-cs"/>
            </a:rPr>
            <a:t>回っている。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本年度は、昨年からほぼ横ばいで推移している。</a:t>
          </a:r>
          <a:endParaRPr lang="ja-JP" altLang="ja-JP" sz="1200">
            <a:effectLst/>
          </a:endParaRPr>
        </a:p>
        <a:p>
          <a:pPr rtl="0"/>
          <a:r>
            <a:rPr lang="ja-JP" altLang="ja-JP" sz="1200" b="0" i="0" baseline="0">
              <a:solidFill>
                <a:sysClr val="windowText" lastClr="000000"/>
              </a:solidFill>
              <a:effectLst/>
              <a:latin typeface="+mn-lt"/>
              <a:ea typeface="+mn-ea"/>
              <a:cs typeface="+mn-cs"/>
            </a:rPr>
            <a:t>　幌加内町第4次行政改革実施計画（H22～H26）に基づき、健全性確保に向けた経営基盤を確立し、繰出金の圧縮に努める。</a:t>
          </a:r>
          <a:endParaRPr lang="ja-JP" altLang="ja-JP" sz="12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156718</xdr:rowOff>
    </xdr:from>
    <xdr:to>
      <xdr:col>24</xdr:col>
      <xdr:colOff>31750</xdr:colOff>
      <xdr:row>56</xdr:row>
      <xdr:rowOff>53848</xdr:rowOff>
    </xdr:to>
    <xdr:cxnSp macro="">
      <xdr:nvCxnSpPr>
        <xdr:cNvPr id="245" name="直線コネクタ 244"/>
        <xdr:cNvCxnSpPr/>
      </xdr:nvCxnSpPr>
      <xdr:spPr>
        <a:xfrm>
          <a:off x="15671800" y="95864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156718</xdr:rowOff>
    </xdr:from>
    <xdr:to>
      <xdr:col>22</xdr:col>
      <xdr:colOff>565150</xdr:colOff>
      <xdr:row>56</xdr:row>
      <xdr:rowOff>49276</xdr:rowOff>
    </xdr:to>
    <xdr:cxnSp macro="">
      <xdr:nvCxnSpPr>
        <xdr:cNvPr id="248" name="直線コネクタ 247"/>
        <xdr:cNvCxnSpPr/>
      </xdr:nvCxnSpPr>
      <xdr:spPr>
        <a:xfrm flipV="1">
          <a:off x="14782800" y="9586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40132</xdr:rowOff>
    </xdr:from>
    <xdr:to>
      <xdr:col>21</xdr:col>
      <xdr:colOff>361950</xdr:colOff>
      <xdr:row>56</xdr:row>
      <xdr:rowOff>49276</xdr:rowOff>
    </xdr:to>
    <xdr:cxnSp macro="">
      <xdr:nvCxnSpPr>
        <xdr:cNvPr id="251" name="直線コネクタ 250"/>
        <xdr:cNvCxnSpPr/>
      </xdr:nvCxnSpPr>
      <xdr:spPr>
        <a:xfrm>
          <a:off x="13893800" y="9641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56</xdr:row>
      <xdr:rowOff>40132</xdr:rowOff>
    </xdr:to>
    <xdr:cxnSp macro="">
      <xdr:nvCxnSpPr>
        <xdr:cNvPr id="254" name="直線コネクタ 253"/>
        <xdr:cNvCxnSpPr/>
      </xdr:nvCxnSpPr>
      <xdr:spPr>
        <a:xfrm>
          <a:off x="13004800" y="9577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3048</xdr:rowOff>
    </xdr:from>
    <xdr:to>
      <xdr:col>24</xdr:col>
      <xdr:colOff>82550</xdr:colOff>
      <xdr:row>56</xdr:row>
      <xdr:rowOff>104648</xdr:rowOff>
    </xdr:to>
    <xdr:sp macro="" textlink="">
      <xdr:nvSpPr>
        <xdr:cNvPr id="264" name="円/楕円 263"/>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146575</xdr:rowOff>
    </xdr:from>
    <xdr:ext cx="762000" cy="259045"/>
    <xdr:sp macro="" textlink="">
      <xdr:nvSpPr>
        <xdr:cNvPr id="265" name="その他該当値テキスト"/>
        <xdr:cNvSpPr txBox="1"/>
      </xdr:nvSpPr>
      <xdr:spPr>
        <a:xfrm>
          <a:off x="165989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105918</xdr:rowOff>
    </xdr:from>
    <xdr:to>
      <xdr:col>22</xdr:col>
      <xdr:colOff>615950</xdr:colOff>
      <xdr:row>56</xdr:row>
      <xdr:rowOff>36068</xdr:rowOff>
    </xdr:to>
    <xdr:sp macro="" textlink="">
      <xdr:nvSpPr>
        <xdr:cNvPr id="266" name="円/楕円 265"/>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46245</xdr:rowOff>
    </xdr:from>
    <xdr:ext cx="736600" cy="259045"/>
    <xdr:sp macro="" textlink="">
      <xdr:nvSpPr>
        <xdr:cNvPr id="267" name="テキスト ボックス 266"/>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169926</xdr:rowOff>
    </xdr:from>
    <xdr:to>
      <xdr:col>21</xdr:col>
      <xdr:colOff>412750</xdr:colOff>
      <xdr:row>56</xdr:row>
      <xdr:rowOff>100076</xdr:rowOff>
    </xdr:to>
    <xdr:sp macro="" textlink="">
      <xdr:nvSpPr>
        <xdr:cNvPr id="268" name="円/楕円 267"/>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84853</xdr:rowOff>
    </xdr:from>
    <xdr:ext cx="762000" cy="259045"/>
    <xdr:sp macro="" textlink="">
      <xdr:nvSpPr>
        <xdr:cNvPr id="269" name="テキスト ボックス 268"/>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160782</xdr:rowOff>
    </xdr:from>
    <xdr:to>
      <xdr:col>20</xdr:col>
      <xdr:colOff>209550</xdr:colOff>
      <xdr:row>56</xdr:row>
      <xdr:rowOff>90932</xdr:rowOff>
    </xdr:to>
    <xdr:sp macro="" textlink="">
      <xdr:nvSpPr>
        <xdr:cNvPr id="270" name="円/楕円 269"/>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75709</xdr:rowOff>
    </xdr:from>
    <xdr:ext cx="762000" cy="259045"/>
    <xdr:sp macro="" textlink="">
      <xdr:nvSpPr>
        <xdr:cNvPr id="271" name="テキスト ボックス 270"/>
        <xdr:cNvSpPr txBox="1"/>
      </xdr:nvSpPr>
      <xdr:spPr>
        <a:xfrm>
          <a:off x="13512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補助費等に係る経常収支比率は、類似団体平均を2.</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上回っている。幌加内町第3次行政改革実施計画（集中改革プラン）に基づき、平成16年度より段階的に各種団体等に対する補助費等の削減（H16→H21：40%削減）を実施し、縮減に努めているが、政策的補助費等については、選択し維持している。</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消防ポンプ自動車の更新、消防デジタル無線の整備に伴う深川地区消防組合負担金の増加によるものが主な要因である。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　近年は類似団体平均との比率差も縮小されてきており、今後も低減に努める。</a:t>
          </a:r>
          <a:endParaRPr lang="ja-JP" altLang="ja-JP" sz="11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65278</xdr:rowOff>
    </xdr:to>
    <xdr:cxnSp macro="">
      <xdr:nvCxnSpPr>
        <xdr:cNvPr id="303" name="直線コネクタ 302"/>
        <xdr:cNvCxnSpPr/>
      </xdr:nvCxnSpPr>
      <xdr:spPr>
        <a:xfrm>
          <a:off x="15671800" y="63494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5842</xdr:rowOff>
    </xdr:to>
    <xdr:cxnSp macro="">
      <xdr:nvCxnSpPr>
        <xdr:cNvPr id="306" name="直線コネクタ 305"/>
        <xdr:cNvCxnSpPr/>
      </xdr:nvCxnSpPr>
      <xdr:spPr>
        <a:xfrm>
          <a:off x="14782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143002</xdr:rowOff>
    </xdr:to>
    <xdr:cxnSp macro="">
      <xdr:nvCxnSpPr>
        <xdr:cNvPr id="309" name="直線コネクタ 308"/>
        <xdr:cNvCxnSpPr/>
      </xdr:nvCxnSpPr>
      <xdr:spPr>
        <a:xfrm flipV="1">
          <a:off x="13893800" y="63449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143002</xdr:rowOff>
    </xdr:to>
    <xdr:cxnSp macro="">
      <xdr:nvCxnSpPr>
        <xdr:cNvPr id="312" name="直線コネクタ 311"/>
        <xdr:cNvCxnSpPr/>
      </xdr:nvCxnSpPr>
      <xdr:spPr>
        <a:xfrm>
          <a:off x="13004800" y="6399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2" name="円/楕円 321"/>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3"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4" name="円/楕円 323"/>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5" name="テキスト ボックス 32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26" name="円/楕円 325"/>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27" name="テキスト ボックス 32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28" name="円/楕円 327"/>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29" name="テキスト ボックス 328"/>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0" name="円/楕円 329"/>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1" name="テキスト ボックス 330"/>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公債費に係る経常収支比率は、類似団体平均を</a:t>
          </a:r>
          <a:r>
            <a:rPr lang="en-US" altLang="ja-JP" sz="1200" b="0" i="0" baseline="0">
              <a:solidFill>
                <a:schemeClr val="dk1"/>
              </a:solidFill>
              <a:effectLst/>
              <a:latin typeface="+mn-lt"/>
              <a:ea typeface="+mn-ea"/>
              <a:cs typeface="+mn-cs"/>
            </a:rPr>
            <a:t>3.2</a:t>
          </a:r>
          <a:r>
            <a:rPr lang="ja-JP" altLang="ja-JP" sz="1200" b="0" i="0" baseline="0">
              <a:solidFill>
                <a:schemeClr val="dk1"/>
              </a:solidFill>
              <a:effectLst/>
              <a:latin typeface="+mn-lt"/>
              <a:ea typeface="+mn-ea"/>
              <a:cs typeface="+mn-cs"/>
            </a:rPr>
            <a:t>%下回っている。近年、公債費償還額は、減少傾向にあり類似団体平均との比率差も並んできている。</a:t>
          </a:r>
          <a:endParaRPr lang="ja-JP" altLang="ja-JP" sz="1200">
            <a:effectLst/>
          </a:endParaRPr>
        </a:p>
        <a:p>
          <a:pPr rtl="0"/>
          <a:r>
            <a:rPr lang="ja-JP" altLang="ja-JP" sz="1200" b="0" i="0" baseline="0">
              <a:solidFill>
                <a:schemeClr val="dk1"/>
              </a:solidFill>
              <a:effectLst/>
              <a:latin typeface="+mn-lt"/>
              <a:ea typeface="+mn-ea"/>
              <a:cs typeface="+mn-cs"/>
            </a:rPr>
            <a:t>　平成21年度から縁故債の繰上償還を実施し、公債費に係る経常収支比率の低下に努めている。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43180</xdr:rowOff>
    </xdr:from>
    <xdr:to>
      <xdr:col>7</xdr:col>
      <xdr:colOff>15875</xdr:colOff>
      <xdr:row>76</xdr:row>
      <xdr:rowOff>73661</xdr:rowOff>
    </xdr:to>
    <xdr:cxnSp macro="">
      <xdr:nvCxnSpPr>
        <xdr:cNvPr id="363" name="直線コネクタ 362"/>
        <xdr:cNvCxnSpPr/>
      </xdr:nvCxnSpPr>
      <xdr:spPr>
        <a:xfrm>
          <a:off x="3987800" y="13073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43180</xdr:rowOff>
    </xdr:from>
    <xdr:to>
      <xdr:col>5</xdr:col>
      <xdr:colOff>549275</xdr:colOff>
      <xdr:row>76</xdr:row>
      <xdr:rowOff>100330</xdr:rowOff>
    </xdr:to>
    <xdr:cxnSp macro="">
      <xdr:nvCxnSpPr>
        <xdr:cNvPr id="366" name="直線コネクタ 365"/>
        <xdr:cNvCxnSpPr/>
      </xdr:nvCxnSpPr>
      <xdr:spPr>
        <a:xfrm flipV="1">
          <a:off x="3098800" y="13073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100330</xdr:rowOff>
    </xdr:from>
    <xdr:to>
      <xdr:col>4</xdr:col>
      <xdr:colOff>346075</xdr:colOff>
      <xdr:row>77</xdr:row>
      <xdr:rowOff>46989</xdr:rowOff>
    </xdr:to>
    <xdr:cxnSp macro="">
      <xdr:nvCxnSpPr>
        <xdr:cNvPr id="369" name="直線コネクタ 368"/>
        <xdr:cNvCxnSpPr/>
      </xdr:nvCxnSpPr>
      <xdr:spPr>
        <a:xfrm flipV="1">
          <a:off x="2209800" y="13130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149861</xdr:rowOff>
    </xdr:to>
    <xdr:cxnSp macro="">
      <xdr:nvCxnSpPr>
        <xdr:cNvPr id="372" name="直線コネクタ 371"/>
        <xdr:cNvCxnSpPr/>
      </xdr:nvCxnSpPr>
      <xdr:spPr>
        <a:xfrm flipV="1">
          <a:off x="1320800" y="132486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82" name="円/楕円 381"/>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83"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163830</xdr:rowOff>
    </xdr:from>
    <xdr:to>
      <xdr:col>5</xdr:col>
      <xdr:colOff>600075</xdr:colOff>
      <xdr:row>76</xdr:row>
      <xdr:rowOff>93980</xdr:rowOff>
    </xdr:to>
    <xdr:sp macro="" textlink="">
      <xdr:nvSpPr>
        <xdr:cNvPr id="384" name="円/楕円 383"/>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104157</xdr:rowOff>
    </xdr:from>
    <xdr:ext cx="736600" cy="259045"/>
    <xdr:sp macro="" textlink="">
      <xdr:nvSpPr>
        <xdr:cNvPr id="385" name="テキスト ボックス 38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49530</xdr:rowOff>
    </xdr:from>
    <xdr:to>
      <xdr:col>4</xdr:col>
      <xdr:colOff>396875</xdr:colOff>
      <xdr:row>76</xdr:row>
      <xdr:rowOff>151130</xdr:rowOff>
    </xdr:to>
    <xdr:sp macro="" textlink="">
      <xdr:nvSpPr>
        <xdr:cNvPr id="386" name="円/楕円 385"/>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161307</xdr:rowOff>
    </xdr:from>
    <xdr:ext cx="762000" cy="259045"/>
    <xdr:sp macro="" textlink="">
      <xdr:nvSpPr>
        <xdr:cNvPr id="387" name="テキスト ボックス 386"/>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88" name="円/楕円 38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89" name="テキスト ボックス 388"/>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99061</xdr:rowOff>
    </xdr:from>
    <xdr:to>
      <xdr:col>1</xdr:col>
      <xdr:colOff>676275</xdr:colOff>
      <xdr:row>78</xdr:row>
      <xdr:rowOff>29211</xdr:rowOff>
    </xdr:to>
    <xdr:sp macro="" textlink="">
      <xdr:nvSpPr>
        <xdr:cNvPr id="390" name="円/楕円 389"/>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13988</xdr:rowOff>
    </xdr:from>
    <xdr:ext cx="762000" cy="259045"/>
    <xdr:sp macro="" textlink="">
      <xdr:nvSpPr>
        <xdr:cNvPr id="391" name="テキスト ボックス 390"/>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公債費以外に係る経常収支比率は、類似団体平均を</a:t>
          </a:r>
          <a:r>
            <a:rPr lang="en-US" altLang="ja-JP" sz="1200" b="0" i="0" baseline="0">
              <a:solidFill>
                <a:schemeClr val="dk1"/>
              </a:solidFill>
              <a:effectLst/>
              <a:latin typeface="+mn-lt"/>
              <a:ea typeface="+mn-ea"/>
              <a:cs typeface="+mn-cs"/>
            </a:rPr>
            <a:t>3.0</a:t>
          </a:r>
          <a:r>
            <a:rPr lang="ja-JP" altLang="ja-JP" sz="1200" b="0" i="0" baseline="0">
              <a:solidFill>
                <a:schemeClr val="dk1"/>
              </a:solidFill>
              <a:effectLst/>
              <a:latin typeface="+mn-lt"/>
              <a:ea typeface="+mn-ea"/>
              <a:cs typeface="+mn-cs"/>
            </a:rPr>
            <a:t>%下回っている。</a:t>
          </a:r>
          <a:endParaRPr lang="ja-JP" altLang="ja-JP" sz="1200">
            <a:effectLst/>
          </a:endParaRPr>
        </a:p>
        <a:p>
          <a:pPr rtl="0"/>
          <a:r>
            <a:rPr lang="ja-JP" altLang="ja-JP" sz="1200" b="0" i="0" baseline="0">
              <a:solidFill>
                <a:schemeClr val="dk1"/>
              </a:solidFill>
              <a:effectLst/>
              <a:latin typeface="+mn-lt"/>
              <a:ea typeface="+mn-ea"/>
              <a:cs typeface="+mn-cs"/>
            </a:rPr>
            <a:t>　今後も各種経費の節減に努める。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82913</xdr:rowOff>
    </xdr:from>
    <xdr:to>
      <xdr:col>24</xdr:col>
      <xdr:colOff>31750</xdr:colOff>
      <xdr:row>76</xdr:row>
      <xdr:rowOff>81280</xdr:rowOff>
    </xdr:to>
    <xdr:cxnSp macro="">
      <xdr:nvCxnSpPr>
        <xdr:cNvPr id="426" name="直線コネクタ 425"/>
        <xdr:cNvCxnSpPr/>
      </xdr:nvCxnSpPr>
      <xdr:spPr>
        <a:xfrm>
          <a:off x="15671800" y="12941663"/>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63319</xdr:rowOff>
    </xdr:from>
    <xdr:to>
      <xdr:col>22</xdr:col>
      <xdr:colOff>565150</xdr:colOff>
      <xdr:row>75</xdr:row>
      <xdr:rowOff>82913</xdr:rowOff>
    </xdr:to>
    <xdr:cxnSp macro="">
      <xdr:nvCxnSpPr>
        <xdr:cNvPr id="429" name="直線コネクタ 428"/>
        <xdr:cNvCxnSpPr/>
      </xdr:nvCxnSpPr>
      <xdr:spPr>
        <a:xfrm>
          <a:off x="14782800" y="129220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63319</xdr:rowOff>
    </xdr:from>
    <xdr:to>
      <xdr:col>21</xdr:col>
      <xdr:colOff>361950</xdr:colOff>
      <xdr:row>76</xdr:row>
      <xdr:rowOff>94343</xdr:rowOff>
    </xdr:to>
    <xdr:cxnSp macro="">
      <xdr:nvCxnSpPr>
        <xdr:cNvPr id="432" name="直線コネクタ 431"/>
        <xdr:cNvCxnSpPr/>
      </xdr:nvCxnSpPr>
      <xdr:spPr>
        <a:xfrm flipV="1">
          <a:off x="13893800" y="1292206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76</xdr:row>
      <xdr:rowOff>94343</xdr:rowOff>
    </xdr:to>
    <xdr:cxnSp macro="">
      <xdr:nvCxnSpPr>
        <xdr:cNvPr id="435" name="直線コネクタ 434"/>
        <xdr:cNvCxnSpPr/>
      </xdr:nvCxnSpPr>
      <xdr:spPr>
        <a:xfrm>
          <a:off x="13004800" y="129286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45" name="円/楕円 444"/>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46"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32113</xdr:rowOff>
    </xdr:from>
    <xdr:to>
      <xdr:col>22</xdr:col>
      <xdr:colOff>615950</xdr:colOff>
      <xdr:row>75</xdr:row>
      <xdr:rowOff>133713</xdr:rowOff>
    </xdr:to>
    <xdr:sp macro="" textlink="">
      <xdr:nvSpPr>
        <xdr:cNvPr id="447" name="円/楕円 446"/>
        <xdr:cNvSpPr/>
      </xdr:nvSpPr>
      <xdr:spPr>
        <a:xfrm>
          <a:off x="15621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143890</xdr:rowOff>
    </xdr:from>
    <xdr:ext cx="736600" cy="259045"/>
    <xdr:sp macro="" textlink="">
      <xdr:nvSpPr>
        <xdr:cNvPr id="448" name="テキスト ボックス 447"/>
        <xdr:cNvSpPr txBox="1"/>
      </xdr:nvSpPr>
      <xdr:spPr>
        <a:xfrm>
          <a:off x="15290800" y="1265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12519</xdr:rowOff>
    </xdr:from>
    <xdr:to>
      <xdr:col>21</xdr:col>
      <xdr:colOff>412750</xdr:colOff>
      <xdr:row>75</xdr:row>
      <xdr:rowOff>114119</xdr:rowOff>
    </xdr:to>
    <xdr:sp macro="" textlink="">
      <xdr:nvSpPr>
        <xdr:cNvPr id="449" name="円/楕円 448"/>
        <xdr:cNvSpPr/>
      </xdr:nvSpPr>
      <xdr:spPr>
        <a:xfrm>
          <a:off x="14732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124296</xdr:rowOff>
    </xdr:from>
    <xdr:ext cx="762000" cy="259045"/>
    <xdr:sp macro="" textlink="">
      <xdr:nvSpPr>
        <xdr:cNvPr id="450" name="テキスト ボックス 449"/>
        <xdr:cNvSpPr txBox="1"/>
      </xdr:nvSpPr>
      <xdr:spPr>
        <a:xfrm>
          <a:off x="14401800" y="126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43543</xdr:rowOff>
    </xdr:from>
    <xdr:to>
      <xdr:col>20</xdr:col>
      <xdr:colOff>209550</xdr:colOff>
      <xdr:row>76</xdr:row>
      <xdr:rowOff>145143</xdr:rowOff>
    </xdr:to>
    <xdr:sp macro="" textlink="">
      <xdr:nvSpPr>
        <xdr:cNvPr id="451" name="円/楕円 450"/>
        <xdr:cNvSpPr/>
      </xdr:nvSpPr>
      <xdr:spPr>
        <a:xfrm>
          <a:off x="13843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155320</xdr:rowOff>
    </xdr:from>
    <xdr:ext cx="762000" cy="259045"/>
    <xdr:sp macro="" textlink="">
      <xdr:nvSpPr>
        <xdr:cNvPr id="452" name="テキスト ボックス 451"/>
        <xdr:cNvSpPr txBox="1"/>
      </xdr:nvSpPr>
      <xdr:spPr>
        <a:xfrm>
          <a:off x="13512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3" name="円/楕円 452"/>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4" name="テキスト ボックス 453"/>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北海道幌加内町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6401</xdr:rowOff>
    </xdr:from>
    <xdr:to>
      <xdr:col>4</xdr:col>
      <xdr:colOff>1117600</xdr:colOff>
      <xdr:row>14</xdr:row>
      <xdr:rowOff>45978</xdr:rowOff>
    </xdr:to>
    <xdr:cxnSp macro="">
      <xdr:nvCxnSpPr>
        <xdr:cNvPr id="47" name="直線コネクタ 46"/>
        <xdr:cNvCxnSpPr/>
      </xdr:nvCxnSpPr>
      <xdr:spPr bwMode="auto">
        <a:xfrm flipV="1">
          <a:off x="5003800" y="2454326"/>
          <a:ext cx="647700" cy="39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45978</xdr:rowOff>
    </xdr:from>
    <xdr:to>
      <xdr:col>4</xdr:col>
      <xdr:colOff>469900</xdr:colOff>
      <xdr:row>14</xdr:row>
      <xdr:rowOff>82101</xdr:rowOff>
    </xdr:to>
    <xdr:cxnSp macro="">
      <xdr:nvCxnSpPr>
        <xdr:cNvPr id="50" name="直線コネクタ 49"/>
        <xdr:cNvCxnSpPr/>
      </xdr:nvCxnSpPr>
      <xdr:spPr bwMode="auto">
        <a:xfrm flipV="1">
          <a:off x="4305300" y="2493903"/>
          <a:ext cx="698500" cy="3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82101</xdr:rowOff>
    </xdr:from>
    <xdr:to>
      <xdr:col>3</xdr:col>
      <xdr:colOff>904875</xdr:colOff>
      <xdr:row>14</xdr:row>
      <xdr:rowOff>83910</xdr:rowOff>
    </xdr:to>
    <xdr:cxnSp macro="">
      <xdr:nvCxnSpPr>
        <xdr:cNvPr id="53" name="直線コネクタ 52"/>
        <xdr:cNvCxnSpPr/>
      </xdr:nvCxnSpPr>
      <xdr:spPr bwMode="auto">
        <a:xfrm flipV="1">
          <a:off x="3606800" y="2530026"/>
          <a:ext cx="698500" cy="1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77426</xdr:rowOff>
    </xdr:from>
    <xdr:to>
      <xdr:col>3</xdr:col>
      <xdr:colOff>206375</xdr:colOff>
      <xdr:row>14</xdr:row>
      <xdr:rowOff>83910</xdr:rowOff>
    </xdr:to>
    <xdr:cxnSp macro="">
      <xdr:nvCxnSpPr>
        <xdr:cNvPr id="56" name="直線コネクタ 55"/>
        <xdr:cNvCxnSpPr/>
      </xdr:nvCxnSpPr>
      <xdr:spPr bwMode="auto">
        <a:xfrm>
          <a:off x="2908300" y="2525351"/>
          <a:ext cx="698500" cy="6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127051</xdr:rowOff>
    </xdr:from>
    <xdr:to>
      <xdr:col>5</xdr:col>
      <xdr:colOff>34925</xdr:colOff>
      <xdr:row>14</xdr:row>
      <xdr:rowOff>57201</xdr:rowOff>
    </xdr:to>
    <xdr:sp macro="" textlink="">
      <xdr:nvSpPr>
        <xdr:cNvPr id="66" name="円/楕円 65"/>
        <xdr:cNvSpPr/>
      </xdr:nvSpPr>
      <xdr:spPr bwMode="auto">
        <a:xfrm>
          <a:off x="5600700" y="24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143578</xdr:rowOff>
    </xdr:from>
    <xdr:ext cx="762000" cy="259045"/>
    <xdr:sp macro="" textlink="">
      <xdr:nvSpPr>
        <xdr:cNvPr id="67" name="人口1人当たり決算額の推移該当値テキスト130"/>
        <xdr:cNvSpPr txBox="1"/>
      </xdr:nvSpPr>
      <xdr:spPr>
        <a:xfrm>
          <a:off x="5740400" y="224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448,589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166628</xdr:rowOff>
    </xdr:from>
    <xdr:to>
      <xdr:col>4</xdr:col>
      <xdr:colOff>520700</xdr:colOff>
      <xdr:row>14</xdr:row>
      <xdr:rowOff>96778</xdr:rowOff>
    </xdr:to>
    <xdr:sp macro="" textlink="">
      <xdr:nvSpPr>
        <xdr:cNvPr id="68" name="円/楕円 67"/>
        <xdr:cNvSpPr/>
      </xdr:nvSpPr>
      <xdr:spPr bwMode="auto">
        <a:xfrm>
          <a:off x="4953000" y="244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106955</xdr:rowOff>
    </xdr:from>
    <xdr:ext cx="736600" cy="259045"/>
    <xdr:sp macro="" textlink="">
      <xdr:nvSpPr>
        <xdr:cNvPr id="69" name="テキスト ボックス 68"/>
        <xdr:cNvSpPr txBox="1"/>
      </xdr:nvSpPr>
      <xdr:spPr>
        <a:xfrm>
          <a:off x="4622800" y="221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431,276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31301</xdr:rowOff>
    </xdr:from>
    <xdr:to>
      <xdr:col>3</xdr:col>
      <xdr:colOff>955675</xdr:colOff>
      <xdr:row>14</xdr:row>
      <xdr:rowOff>132901</xdr:rowOff>
    </xdr:to>
    <xdr:sp macro="" textlink="">
      <xdr:nvSpPr>
        <xdr:cNvPr id="70" name="円/楕円 69"/>
        <xdr:cNvSpPr/>
      </xdr:nvSpPr>
      <xdr:spPr bwMode="auto">
        <a:xfrm>
          <a:off x="4254500" y="247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143078</xdr:rowOff>
    </xdr:from>
    <xdr:ext cx="762000" cy="259045"/>
    <xdr:sp macro="" textlink="">
      <xdr:nvSpPr>
        <xdr:cNvPr id="71" name="テキスト ボックス 70"/>
        <xdr:cNvSpPr txBox="1"/>
      </xdr:nvSpPr>
      <xdr:spPr>
        <a:xfrm>
          <a:off x="3924300" y="224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415,474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33110</xdr:rowOff>
    </xdr:from>
    <xdr:to>
      <xdr:col>3</xdr:col>
      <xdr:colOff>257175</xdr:colOff>
      <xdr:row>14</xdr:row>
      <xdr:rowOff>134710</xdr:rowOff>
    </xdr:to>
    <xdr:sp macro="" textlink="">
      <xdr:nvSpPr>
        <xdr:cNvPr id="72" name="円/楕円 71"/>
        <xdr:cNvSpPr/>
      </xdr:nvSpPr>
      <xdr:spPr bwMode="auto">
        <a:xfrm>
          <a:off x="3556000" y="248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144887</xdr:rowOff>
    </xdr:from>
    <xdr:ext cx="762000" cy="259045"/>
    <xdr:sp macro="" textlink="">
      <xdr:nvSpPr>
        <xdr:cNvPr id="73" name="テキスト ボックス 72"/>
        <xdr:cNvSpPr txBox="1"/>
      </xdr:nvSpPr>
      <xdr:spPr>
        <a:xfrm>
          <a:off x="3225800" y="224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414,683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26626</xdr:rowOff>
    </xdr:from>
    <xdr:to>
      <xdr:col>2</xdr:col>
      <xdr:colOff>692150</xdr:colOff>
      <xdr:row>14</xdr:row>
      <xdr:rowOff>128226</xdr:rowOff>
    </xdr:to>
    <xdr:sp macro="" textlink="">
      <xdr:nvSpPr>
        <xdr:cNvPr id="74" name="円/楕円 73"/>
        <xdr:cNvSpPr/>
      </xdr:nvSpPr>
      <xdr:spPr bwMode="auto">
        <a:xfrm>
          <a:off x="2857500" y="2474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138403</xdr:rowOff>
    </xdr:from>
    <xdr:ext cx="762000" cy="259045"/>
    <xdr:sp macro="" textlink="">
      <xdr:nvSpPr>
        <xdr:cNvPr id="75" name="テキスト ボックス 74"/>
        <xdr:cNvSpPr txBox="1"/>
      </xdr:nvSpPr>
      <xdr:spPr>
        <a:xfrm>
          <a:off x="2527300" y="22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184531</xdr:rowOff>
    </xdr:from>
    <xdr:to>
      <xdr:col>4</xdr:col>
      <xdr:colOff>1117600</xdr:colOff>
      <xdr:row>35</xdr:row>
      <xdr:rowOff>297642</xdr:rowOff>
    </xdr:to>
    <xdr:cxnSp macro="">
      <xdr:nvCxnSpPr>
        <xdr:cNvPr id="108" name="直線コネクタ 107"/>
        <xdr:cNvCxnSpPr/>
      </xdr:nvCxnSpPr>
      <xdr:spPr bwMode="auto">
        <a:xfrm>
          <a:off x="5003800" y="6794881"/>
          <a:ext cx="647700" cy="11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341297</xdr:rowOff>
    </xdr:from>
    <xdr:to>
      <xdr:col>4</xdr:col>
      <xdr:colOff>469900</xdr:colOff>
      <xdr:row>35</xdr:row>
      <xdr:rowOff>184531</xdr:rowOff>
    </xdr:to>
    <xdr:cxnSp macro="">
      <xdr:nvCxnSpPr>
        <xdr:cNvPr id="111" name="直線コネクタ 110"/>
        <xdr:cNvCxnSpPr/>
      </xdr:nvCxnSpPr>
      <xdr:spPr bwMode="auto">
        <a:xfrm>
          <a:off x="4305300" y="6608747"/>
          <a:ext cx="698500" cy="18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263253</xdr:rowOff>
    </xdr:from>
    <xdr:to>
      <xdr:col>3</xdr:col>
      <xdr:colOff>904875</xdr:colOff>
      <xdr:row>34</xdr:row>
      <xdr:rowOff>341297</xdr:rowOff>
    </xdr:to>
    <xdr:cxnSp macro="">
      <xdr:nvCxnSpPr>
        <xdr:cNvPr id="114" name="直線コネクタ 113"/>
        <xdr:cNvCxnSpPr/>
      </xdr:nvCxnSpPr>
      <xdr:spPr bwMode="auto">
        <a:xfrm>
          <a:off x="3606800" y="6530703"/>
          <a:ext cx="6985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119037</xdr:rowOff>
    </xdr:from>
    <xdr:to>
      <xdr:col>3</xdr:col>
      <xdr:colOff>206375</xdr:colOff>
      <xdr:row>34</xdr:row>
      <xdr:rowOff>263253</xdr:rowOff>
    </xdr:to>
    <xdr:cxnSp macro="">
      <xdr:nvCxnSpPr>
        <xdr:cNvPr id="117" name="直線コネクタ 116"/>
        <xdr:cNvCxnSpPr/>
      </xdr:nvCxnSpPr>
      <xdr:spPr bwMode="auto">
        <a:xfrm>
          <a:off x="2908300" y="6386487"/>
          <a:ext cx="698500" cy="14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246842</xdr:rowOff>
    </xdr:from>
    <xdr:to>
      <xdr:col>5</xdr:col>
      <xdr:colOff>34925</xdr:colOff>
      <xdr:row>36</xdr:row>
      <xdr:rowOff>5542</xdr:rowOff>
    </xdr:to>
    <xdr:sp macro="" textlink="">
      <xdr:nvSpPr>
        <xdr:cNvPr id="127" name="円/楕円 126"/>
        <xdr:cNvSpPr/>
      </xdr:nvSpPr>
      <xdr:spPr bwMode="auto">
        <a:xfrm>
          <a:off x="5600700" y="6857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218919</xdr:rowOff>
    </xdr:from>
    <xdr:ext cx="762000" cy="259045"/>
    <xdr:sp macro="" textlink="">
      <xdr:nvSpPr>
        <xdr:cNvPr id="128" name="人口1人当たり決算額の推移該当値テキスト445"/>
        <xdr:cNvSpPr txBox="1"/>
      </xdr:nvSpPr>
      <xdr:spPr>
        <a:xfrm>
          <a:off x="5740400" y="682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133731</xdr:rowOff>
    </xdr:from>
    <xdr:to>
      <xdr:col>4</xdr:col>
      <xdr:colOff>520700</xdr:colOff>
      <xdr:row>35</xdr:row>
      <xdr:rowOff>235331</xdr:rowOff>
    </xdr:to>
    <xdr:sp macro="" textlink="">
      <xdr:nvSpPr>
        <xdr:cNvPr id="129" name="円/楕円 128"/>
        <xdr:cNvSpPr/>
      </xdr:nvSpPr>
      <xdr:spPr bwMode="auto">
        <a:xfrm>
          <a:off x="4953000" y="674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220108</xdr:rowOff>
    </xdr:from>
    <xdr:ext cx="736600" cy="259045"/>
    <xdr:sp macro="" textlink="">
      <xdr:nvSpPr>
        <xdr:cNvPr id="130" name="テキスト ボックス 129"/>
        <xdr:cNvSpPr txBox="1"/>
      </xdr:nvSpPr>
      <xdr:spPr>
        <a:xfrm>
          <a:off x="4622800" y="6830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49,950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290497</xdr:rowOff>
    </xdr:from>
    <xdr:to>
      <xdr:col>3</xdr:col>
      <xdr:colOff>955675</xdr:colOff>
      <xdr:row>35</xdr:row>
      <xdr:rowOff>49197</xdr:rowOff>
    </xdr:to>
    <xdr:sp macro="" textlink="">
      <xdr:nvSpPr>
        <xdr:cNvPr id="131" name="円/楕円 130"/>
        <xdr:cNvSpPr/>
      </xdr:nvSpPr>
      <xdr:spPr bwMode="auto">
        <a:xfrm>
          <a:off x="4254500" y="655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59374</xdr:rowOff>
    </xdr:from>
    <xdr:ext cx="762000" cy="259045"/>
    <xdr:sp macro="" textlink="">
      <xdr:nvSpPr>
        <xdr:cNvPr id="132" name="テキスト ボックス 131"/>
        <xdr:cNvSpPr txBox="1"/>
      </xdr:nvSpPr>
      <xdr:spPr>
        <a:xfrm>
          <a:off x="3924300" y="632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212453</xdr:rowOff>
    </xdr:from>
    <xdr:to>
      <xdr:col>3</xdr:col>
      <xdr:colOff>257175</xdr:colOff>
      <xdr:row>34</xdr:row>
      <xdr:rowOff>314054</xdr:rowOff>
    </xdr:to>
    <xdr:sp macro="" textlink="">
      <xdr:nvSpPr>
        <xdr:cNvPr id="133" name="円/楕円 132"/>
        <xdr:cNvSpPr/>
      </xdr:nvSpPr>
      <xdr:spPr bwMode="auto">
        <a:xfrm>
          <a:off x="3556000" y="647990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324230</xdr:rowOff>
    </xdr:from>
    <xdr:ext cx="762000" cy="259045"/>
    <xdr:sp macro="" textlink="">
      <xdr:nvSpPr>
        <xdr:cNvPr id="134" name="テキスト ボックス 133"/>
        <xdr:cNvSpPr txBox="1"/>
      </xdr:nvSpPr>
      <xdr:spPr>
        <a:xfrm>
          <a:off x="3225800" y="624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68237</xdr:rowOff>
    </xdr:from>
    <xdr:to>
      <xdr:col>2</xdr:col>
      <xdr:colOff>692150</xdr:colOff>
      <xdr:row>34</xdr:row>
      <xdr:rowOff>169837</xdr:rowOff>
    </xdr:to>
    <xdr:sp macro="" textlink="">
      <xdr:nvSpPr>
        <xdr:cNvPr id="135" name="円/楕円 134"/>
        <xdr:cNvSpPr/>
      </xdr:nvSpPr>
      <xdr:spPr bwMode="auto">
        <a:xfrm>
          <a:off x="2857500" y="633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180014</xdr:rowOff>
    </xdr:from>
    <xdr:ext cx="762000" cy="259045"/>
    <xdr:sp macro="" textlink="">
      <xdr:nvSpPr>
        <xdr:cNvPr id="136" name="テキスト ボックス 135"/>
        <xdr:cNvSpPr txBox="1"/>
      </xdr:nvSpPr>
      <xdr:spPr>
        <a:xfrm>
          <a:off x="2527300" y="610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ysClr val="windowText" lastClr="000000"/>
              </a:solidFill>
              <a:effectLst/>
              <a:latin typeface="+mn-lt"/>
              <a:ea typeface="+mn-ea"/>
              <a:cs typeface="+mn-cs"/>
            </a:rPr>
            <a:t>　財政調整基金残高については、普通交付税の復元や行財政改革の結果、平成22年度に3億3千万円</a:t>
          </a:r>
          <a:r>
            <a:rPr lang="ja-JP" altLang="en-US" sz="1400" b="0" i="0" baseline="0">
              <a:solidFill>
                <a:sysClr val="windowText" lastClr="000000"/>
              </a:solidFill>
              <a:effectLst/>
              <a:latin typeface="+mn-lt"/>
              <a:ea typeface="+mn-ea"/>
              <a:cs typeface="+mn-cs"/>
            </a:rPr>
            <a:t>、平成</a:t>
          </a:r>
          <a:r>
            <a:rPr lang="en-US" altLang="ja-JP" sz="1400" b="0" i="0" baseline="0">
              <a:solidFill>
                <a:sysClr val="windowText" lastClr="000000"/>
              </a:solidFill>
              <a:effectLst/>
              <a:latin typeface="+mn-lt"/>
              <a:ea typeface="+mn-ea"/>
              <a:cs typeface="+mn-cs"/>
            </a:rPr>
            <a:t>24</a:t>
          </a:r>
          <a:r>
            <a:rPr lang="ja-JP" altLang="en-US" sz="1400" b="0" i="0" baseline="0">
              <a:solidFill>
                <a:sysClr val="windowText" lastClr="000000"/>
              </a:solidFill>
              <a:effectLst/>
              <a:latin typeface="+mn-lt"/>
              <a:ea typeface="+mn-ea"/>
              <a:cs typeface="+mn-cs"/>
            </a:rPr>
            <a:t>年度、平成</a:t>
          </a:r>
          <a:r>
            <a:rPr lang="en-US" altLang="ja-JP" sz="1400" b="0" i="0" baseline="0">
              <a:solidFill>
                <a:sysClr val="windowText" lastClr="000000"/>
              </a:solidFill>
              <a:effectLst/>
              <a:latin typeface="+mn-lt"/>
              <a:ea typeface="+mn-ea"/>
              <a:cs typeface="+mn-cs"/>
            </a:rPr>
            <a:t>25</a:t>
          </a:r>
          <a:r>
            <a:rPr lang="ja-JP" altLang="en-US" sz="1400" b="0" i="0" baseline="0">
              <a:solidFill>
                <a:sysClr val="windowText" lastClr="000000"/>
              </a:solidFill>
              <a:effectLst/>
              <a:latin typeface="+mn-lt"/>
              <a:ea typeface="+mn-ea"/>
              <a:cs typeface="+mn-cs"/>
            </a:rPr>
            <a:t>年度に</a:t>
          </a:r>
          <a:r>
            <a:rPr lang="en-US" altLang="ja-JP" sz="1400" b="0" i="0" baseline="0">
              <a:solidFill>
                <a:sysClr val="windowText" lastClr="000000"/>
              </a:solidFill>
              <a:effectLst/>
              <a:latin typeface="+mn-lt"/>
              <a:ea typeface="+mn-ea"/>
              <a:cs typeface="+mn-cs"/>
            </a:rPr>
            <a:t>1</a:t>
          </a:r>
          <a:r>
            <a:rPr lang="ja-JP" altLang="en-US" sz="1400" b="0" i="0" baseline="0">
              <a:solidFill>
                <a:sysClr val="windowText" lastClr="000000"/>
              </a:solidFill>
              <a:effectLst/>
              <a:latin typeface="+mn-lt"/>
              <a:ea typeface="+mn-ea"/>
              <a:cs typeface="+mn-cs"/>
            </a:rPr>
            <a:t>億円ずつの</a:t>
          </a:r>
          <a:r>
            <a:rPr lang="ja-JP" altLang="ja-JP" sz="1400" b="0" i="0" baseline="0">
              <a:solidFill>
                <a:sysClr val="windowText" lastClr="000000"/>
              </a:solidFill>
              <a:effectLst/>
              <a:latin typeface="+mn-lt"/>
              <a:ea typeface="+mn-ea"/>
              <a:cs typeface="+mn-cs"/>
            </a:rPr>
            <a:t>予算積立を行ったことにより増加</a:t>
          </a:r>
          <a:r>
            <a:rPr lang="ja-JP" altLang="en-US" sz="1400" b="0" i="0" baseline="0">
              <a:solidFill>
                <a:sysClr val="windowText" lastClr="000000"/>
              </a:solidFill>
              <a:effectLst/>
              <a:latin typeface="+mn-lt"/>
              <a:ea typeface="+mn-ea"/>
              <a:cs typeface="+mn-cs"/>
            </a:rPr>
            <a:t>傾向にある</a:t>
          </a:r>
          <a:r>
            <a:rPr lang="ja-JP" altLang="ja-JP" sz="1400" b="0" i="0" baseline="0">
              <a:solidFill>
                <a:sysClr val="windowText" lastClr="000000"/>
              </a:solidFill>
              <a:effectLst/>
              <a:latin typeface="+mn-lt"/>
              <a:ea typeface="+mn-ea"/>
              <a:cs typeface="+mn-cs"/>
            </a:rPr>
            <a:t>。</a:t>
          </a:r>
          <a:r>
            <a:rPr lang="ja-JP" altLang="ja-JP" sz="1400" b="0" i="0" baseline="0">
              <a:solidFill>
                <a:srgbClr val="FF0000"/>
              </a:solidFill>
              <a:effectLst/>
              <a:latin typeface="+mn-lt"/>
              <a:ea typeface="+mn-ea"/>
              <a:cs typeface="+mn-cs"/>
            </a:rPr>
            <a:t>　</a:t>
          </a:r>
          <a:endParaRPr lang="ja-JP" altLang="ja-JP" sz="1400">
            <a:solidFill>
              <a:srgbClr val="FF0000"/>
            </a:solidFill>
            <a:effectLst/>
          </a:endParaRPr>
        </a:p>
        <a:p>
          <a:pPr rtl="0"/>
          <a:r>
            <a:rPr lang="ja-JP" altLang="ja-JP" sz="1400" b="0" i="0" baseline="0">
              <a:solidFill>
                <a:srgbClr val="FF0000"/>
              </a:solidFill>
              <a:effectLst/>
              <a:latin typeface="+mn-lt"/>
              <a:ea typeface="+mn-ea"/>
              <a:cs typeface="+mn-cs"/>
            </a:rPr>
            <a:t>　</a:t>
          </a:r>
          <a:r>
            <a:rPr lang="ja-JP" altLang="ja-JP" sz="1400" b="0" i="0" baseline="0">
              <a:solidFill>
                <a:sysClr val="windowText" lastClr="000000"/>
              </a:solidFill>
              <a:effectLst/>
              <a:latin typeface="+mn-lt"/>
              <a:ea typeface="+mn-ea"/>
              <a:cs typeface="+mn-cs"/>
            </a:rPr>
            <a:t>実質収支額については、</a:t>
          </a:r>
          <a:r>
            <a:rPr lang="en-US" altLang="ja-JP" sz="1400" b="0" i="0" baseline="0">
              <a:solidFill>
                <a:sysClr val="windowText" lastClr="000000"/>
              </a:solidFill>
              <a:effectLst/>
              <a:latin typeface="+mn-lt"/>
              <a:ea typeface="+mn-ea"/>
              <a:cs typeface="+mn-cs"/>
            </a:rPr>
            <a:t>9</a:t>
          </a:r>
          <a:r>
            <a:rPr lang="ja-JP" altLang="ja-JP"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10</a:t>
          </a:r>
          <a:r>
            <a:rPr lang="ja-JP" altLang="ja-JP" sz="1400" b="0" i="0" baseline="0">
              <a:solidFill>
                <a:sysClr val="windowText" lastClr="000000"/>
              </a:solidFill>
              <a:effectLst/>
              <a:latin typeface="+mn-lt"/>
              <a:ea typeface="+mn-ea"/>
              <a:cs typeface="+mn-cs"/>
            </a:rPr>
            <a:t>千万円台で安定推移している。</a:t>
          </a:r>
          <a:endParaRPr lang="ja-JP" altLang="ja-JP" sz="1400">
            <a:solidFill>
              <a:sysClr val="windowText" lastClr="000000"/>
            </a:solidFill>
            <a:effectLst/>
          </a:endParaRPr>
        </a:p>
        <a:p>
          <a:pPr rtl="0"/>
          <a:r>
            <a:rPr lang="ja-JP" altLang="ja-JP" sz="1400" b="0" i="0" baseline="0">
              <a:solidFill>
                <a:schemeClr val="dk1"/>
              </a:solidFill>
              <a:effectLst/>
              <a:latin typeface="+mn-lt"/>
              <a:ea typeface="+mn-ea"/>
              <a:cs typeface="+mn-cs"/>
            </a:rPr>
            <a:t>　実質単年度収支については、実質収支額の減額に伴い下降している。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今年度の連結実質赤字比率は、黒字のため発生していない。</a:t>
          </a:r>
          <a:endParaRPr lang="ja-JP" altLang="ja-JP" sz="1400">
            <a:effectLst/>
          </a:endParaRPr>
        </a:p>
        <a:p>
          <a:pPr rtl="0"/>
          <a:r>
            <a:rPr lang="ja-JP" altLang="ja-JP" sz="1400" b="0" i="0" baseline="0">
              <a:solidFill>
                <a:schemeClr val="dk1"/>
              </a:solidFill>
              <a:effectLst/>
              <a:latin typeface="+mn-lt"/>
              <a:ea typeface="+mn-ea"/>
              <a:cs typeface="+mn-cs"/>
            </a:rPr>
            <a:t>　構成比としては、実質黒字比率4.5</a:t>
          </a:r>
          <a:r>
            <a:rPr lang="en-US" altLang="ja-JP" sz="1400" b="0" i="0" baseline="0">
              <a:solidFill>
                <a:schemeClr val="dk1"/>
              </a:solidFill>
              <a:effectLst/>
              <a:latin typeface="+mn-lt"/>
              <a:ea typeface="+mn-ea"/>
              <a:cs typeface="+mn-cs"/>
            </a:rPr>
            <a:t>9</a:t>
          </a:r>
          <a:r>
            <a:rPr lang="ja-JP" altLang="ja-JP" sz="1400" b="0" i="0" baseline="0">
              <a:solidFill>
                <a:schemeClr val="dk1"/>
              </a:solidFill>
              <a:effectLst/>
              <a:latin typeface="+mn-lt"/>
              <a:ea typeface="+mn-ea"/>
              <a:cs typeface="+mn-cs"/>
            </a:rPr>
            <a:t>%のうち3.</a:t>
          </a:r>
          <a:r>
            <a:rPr lang="en-US" altLang="ja-JP" sz="1400" b="0" i="0" baseline="0">
              <a:solidFill>
                <a:schemeClr val="dk1"/>
              </a:solidFill>
              <a:effectLst/>
              <a:latin typeface="+mn-lt"/>
              <a:ea typeface="+mn-ea"/>
              <a:cs typeface="+mn-cs"/>
            </a:rPr>
            <a:t>80</a:t>
          </a:r>
          <a:r>
            <a:rPr lang="ja-JP" altLang="ja-JP" sz="1400" b="0" i="0" baseline="0">
              <a:solidFill>
                <a:schemeClr val="dk1"/>
              </a:solidFill>
              <a:effectLst/>
              <a:latin typeface="+mn-lt"/>
              <a:ea typeface="+mn-ea"/>
              <a:cs typeface="+mn-cs"/>
            </a:rPr>
            <a:t>%を一般会計が占めており、次いで、</a:t>
          </a:r>
          <a:r>
            <a:rPr lang="ja-JP" altLang="en-US" sz="1400" b="0" i="0" baseline="0">
              <a:solidFill>
                <a:schemeClr val="dk1"/>
              </a:solidFill>
              <a:effectLst/>
              <a:latin typeface="+mn-lt"/>
              <a:ea typeface="+mn-ea"/>
              <a:cs typeface="+mn-cs"/>
            </a:rPr>
            <a:t>介護</a:t>
          </a:r>
          <a:r>
            <a:rPr lang="ja-JP" altLang="ja-JP" sz="1400" b="0" i="0" baseline="0">
              <a:solidFill>
                <a:schemeClr val="dk1"/>
              </a:solidFill>
              <a:effectLst/>
              <a:latin typeface="+mn-lt"/>
              <a:ea typeface="+mn-ea"/>
              <a:cs typeface="+mn-cs"/>
            </a:rPr>
            <a:t>保険</a:t>
          </a:r>
          <a:r>
            <a:rPr lang="ja-JP" altLang="en-US" sz="1400" b="0" i="0" baseline="0">
              <a:solidFill>
                <a:schemeClr val="dk1"/>
              </a:solidFill>
              <a:effectLst/>
              <a:latin typeface="+mn-lt"/>
              <a:ea typeface="+mn-ea"/>
              <a:cs typeface="+mn-cs"/>
            </a:rPr>
            <a:t>特別会計</a:t>
          </a:r>
          <a:r>
            <a:rPr lang="ja-JP" altLang="ja-JP" sz="1400" b="0" i="0" baseline="0">
              <a:solidFill>
                <a:schemeClr val="dk1"/>
              </a:solidFill>
              <a:effectLst/>
              <a:latin typeface="+mn-lt"/>
              <a:ea typeface="+mn-ea"/>
              <a:cs typeface="+mn-cs"/>
            </a:rPr>
            <a:t>が</a:t>
          </a:r>
          <a:r>
            <a:rPr lang="en-US" altLang="ja-JP" sz="1400" b="0" i="0" baseline="0">
              <a:solidFill>
                <a:schemeClr val="dk1"/>
              </a:solidFill>
              <a:effectLst/>
              <a:latin typeface="+mn-lt"/>
              <a:ea typeface="+mn-ea"/>
              <a:cs typeface="+mn-cs"/>
            </a:rPr>
            <a:t>0.41</a:t>
          </a:r>
          <a:r>
            <a:rPr lang="ja-JP" altLang="ja-JP" sz="1400" b="0" i="0" baseline="0">
              <a:solidFill>
                <a:schemeClr val="dk1"/>
              </a:solidFill>
              <a:effectLst/>
              <a:latin typeface="+mn-lt"/>
              <a:ea typeface="+mn-ea"/>
              <a:cs typeface="+mn-cs"/>
            </a:rPr>
            <a:t>%となっている。</a:t>
          </a:r>
          <a:endParaRPr lang="en-US" altLang="ja-JP" sz="1400" b="0" i="0" baseline="0">
            <a:solidFill>
              <a:schemeClr val="dk1"/>
            </a:solidFill>
            <a:effectLst/>
            <a:latin typeface="+mn-lt"/>
            <a:ea typeface="+mn-ea"/>
            <a:cs typeface="+mn-cs"/>
          </a:endParaRPr>
        </a:p>
        <a:p>
          <a:pPr rtl="0"/>
          <a:r>
            <a:rPr lang="ja-JP" altLang="ja-JP" sz="1400" b="0" i="0" baseline="0">
              <a:solidFill>
                <a:schemeClr val="dk1"/>
              </a:solidFill>
              <a:effectLst/>
              <a:latin typeface="+mn-lt"/>
              <a:ea typeface="+mn-ea"/>
              <a:cs typeface="+mn-cs"/>
            </a:rPr>
            <a:t>　今後も赤字額が発生しないよう財政の健全性を維持する。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今年度の実質公債費比率は、</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%である。</a:t>
          </a:r>
          <a:endParaRPr lang="ja-JP" altLang="ja-JP" sz="1400">
            <a:effectLst/>
          </a:endParaRPr>
        </a:p>
        <a:p>
          <a:pPr rtl="0"/>
          <a:r>
            <a:rPr lang="ja-JP" altLang="ja-JP" sz="1100" b="0" i="0" baseline="0">
              <a:solidFill>
                <a:schemeClr val="dk1"/>
              </a:solidFill>
              <a:effectLst/>
              <a:latin typeface="+mn-lt"/>
              <a:ea typeface="+mn-ea"/>
              <a:cs typeface="+mn-cs"/>
            </a:rPr>
            <a:t>　元利償還金は、平成19年度をピークに年々減少しており、同様に算入公債費等（後年度、普通交付税で財政措置される公債費）も徐々に連動して減少している。これは、算入公債費のある有利な起債借入を行っ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今後は、平成21年度から実施している縁故債繰上償還を計画的に行い、実質公債費比率の分子の減少に努める。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今年度の将来負担比率は、発生していない。</a:t>
          </a:r>
          <a:endParaRPr lang="ja-JP" altLang="ja-JP" sz="1200">
            <a:effectLst/>
          </a:endParaRPr>
        </a:p>
        <a:p>
          <a:pPr rtl="0"/>
          <a:r>
            <a:rPr lang="ja-JP" altLang="ja-JP" sz="1200" b="0" i="0" baseline="0">
              <a:solidFill>
                <a:schemeClr val="dk1"/>
              </a:solidFill>
              <a:effectLst/>
              <a:latin typeface="+mn-lt"/>
              <a:ea typeface="+mn-ea"/>
              <a:cs typeface="+mn-cs"/>
            </a:rPr>
            <a:t>　公債費償還完了に伴う地方債残高の自然減及び平成21年度から実施している縁故債繰上償還に伴い、地方債残高が減少してきており、基準財政需要額算入見込額との差額も縮小している。</a:t>
          </a:r>
          <a:endParaRPr lang="ja-JP" altLang="ja-JP" sz="1200">
            <a:effectLst/>
          </a:endParaRPr>
        </a:p>
        <a:p>
          <a:pPr rtl="0"/>
          <a:r>
            <a:rPr lang="ja-JP" altLang="ja-JP" sz="1200" b="0" i="0" baseline="0">
              <a:solidFill>
                <a:schemeClr val="dk1"/>
              </a:solidFill>
              <a:effectLst/>
              <a:latin typeface="+mn-lt"/>
              <a:ea typeface="+mn-ea"/>
              <a:cs typeface="+mn-cs"/>
            </a:rPr>
            <a:t>　また、地方交付税の復元や過疎債ソフト事業による基金積立金の増加も将来負担比率の改善に影響している。</a:t>
          </a:r>
          <a:endParaRPr lang="ja-JP" altLang="ja-JP" sz="1200">
            <a:effectLst/>
          </a:endParaRPr>
        </a:p>
        <a:p>
          <a:pPr rtl="0"/>
          <a:r>
            <a:rPr lang="ja-JP" altLang="ja-JP" sz="1200" b="0" i="0" baseline="0">
              <a:solidFill>
                <a:schemeClr val="dk1"/>
              </a:solidFill>
              <a:effectLst/>
              <a:latin typeface="+mn-lt"/>
              <a:ea typeface="+mn-ea"/>
              <a:cs typeface="+mn-cs"/>
            </a:rPr>
            <a:t>　今後は、幌加内町国民健康保険病院の再編・建替えに伴う、公営企業債等繰入見込額の増加に備え、新規発行債の抑制や充当可能基金の増加に努め、財政健全化に努める。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4212116</v>
      </c>
      <c r="BO4" s="349"/>
      <c r="BP4" s="349"/>
      <c r="BQ4" s="349"/>
      <c r="BR4" s="349"/>
      <c r="BS4" s="349"/>
      <c r="BT4" s="349"/>
      <c r="BU4" s="350"/>
      <c r="BV4" s="348">
        <v>4349507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4093387</v>
      </c>
      <c r="BO5" s="386"/>
      <c r="BP5" s="386"/>
      <c r="BQ5" s="386"/>
      <c r="BR5" s="386"/>
      <c r="BS5" s="386"/>
      <c r="BT5" s="386"/>
      <c r="BU5" s="387"/>
      <c r="BV5" s="385">
        <v>4149201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75.7</v>
      </c>
      <c r="CU5" s="383"/>
      <c r="CV5" s="383"/>
      <c r="CW5" s="383"/>
      <c r="CX5" s="383"/>
      <c r="CY5" s="383"/>
      <c r="CZ5" s="383"/>
      <c r="DA5" s="384"/>
      <c r="DB5" s="382">
        <v>69.7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118729</v>
      </c>
      <c r="BO6" s="386"/>
      <c r="BP6" s="386"/>
      <c r="BQ6" s="386"/>
      <c r="BR6" s="386"/>
      <c r="BS6" s="386"/>
      <c r="BT6" s="386"/>
      <c r="BU6" s="387"/>
      <c r="BV6" s="385">
        <v>200306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79.5</v>
      </c>
      <c r="CU6" s="423"/>
      <c r="CV6" s="423"/>
      <c r="CW6" s="423"/>
      <c r="CX6" s="423"/>
      <c r="CY6" s="423"/>
      <c r="CZ6" s="423"/>
      <c r="DA6" s="424"/>
      <c r="DB6" s="422">
        <v>73.3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23135</v>
      </c>
      <c r="BO7" s="386"/>
      <c r="BP7" s="386"/>
      <c r="BQ7" s="386"/>
      <c r="BR7" s="386"/>
      <c r="BS7" s="386"/>
      <c r="BT7" s="386"/>
      <c r="BU7" s="387"/>
      <c r="BV7" s="385">
        <v>101024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2510762</v>
      </c>
      <c r="CU7" s="386"/>
      <c r="CV7" s="386"/>
      <c r="CW7" s="386"/>
      <c r="CX7" s="386"/>
      <c r="CY7" s="386"/>
      <c r="CZ7" s="386"/>
      <c r="DA7" s="387"/>
      <c r="DB7" s="385">
        <v>2691123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95594</v>
      </c>
      <c r="BO8" s="386"/>
      <c r="BP8" s="386"/>
      <c r="BQ8" s="386"/>
      <c r="BR8" s="386"/>
      <c r="BS8" s="386"/>
      <c r="BT8" s="386"/>
      <c r="BU8" s="387"/>
      <c r="BV8" s="385">
        <v>99282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0.09</v>
      </c>
      <c r="CU8" s="426"/>
      <c r="CV8" s="426"/>
      <c r="CW8" s="426"/>
      <c r="CX8" s="426"/>
      <c r="CY8" s="426"/>
      <c r="CZ8" s="426"/>
      <c r="DA8" s="427"/>
      <c r="DB8" s="425">
        <v>0.09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1710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-3688</v>
      </c>
      <c r="BO9" s="386"/>
      <c r="BP9" s="386"/>
      <c r="BQ9" s="386"/>
      <c r="BR9" s="386"/>
      <c r="BS9" s="386"/>
      <c r="BT9" s="386"/>
      <c r="BU9" s="387"/>
      <c r="BV9" s="385">
        <v>-11832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19.2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1952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154132</v>
      </c>
      <c r="BO10" s="386"/>
      <c r="BP10" s="386"/>
      <c r="BQ10" s="386"/>
      <c r="BR10" s="386"/>
      <c r="BS10" s="386"/>
      <c r="BT10" s="386"/>
      <c r="BU10" s="387"/>
      <c r="BV10" s="385">
        <v>146044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14652</v>
      </c>
      <c r="BO11" s="386"/>
      <c r="BP11" s="386"/>
      <c r="BQ11" s="386"/>
      <c r="BR11" s="386"/>
      <c r="BS11" s="386"/>
      <c r="BT11" s="386"/>
      <c r="BU11" s="387"/>
      <c r="BV11" s="385">
        <v>206291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1620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1618</v>
      </c>
      <c r="S13" s="467"/>
      <c r="T13" s="467"/>
      <c r="U13" s="467"/>
      <c r="V13" s="468"/>
      <c r="W13" s="401" t="s">
        <v>124</v>
      </c>
      <c r="X13" s="402"/>
      <c r="Y13" s="402"/>
      <c r="Z13" s="402"/>
      <c r="AA13" s="402"/>
      <c r="AB13" s="392"/>
      <c r="AC13" s="436">
        <v>306</v>
      </c>
      <c r="AD13" s="437"/>
      <c r="AE13" s="437"/>
      <c r="AF13" s="437"/>
      <c r="AG13" s="476"/>
      <c r="AH13" s="436">
        <v>346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165096</v>
      </c>
      <c r="BO13" s="386"/>
      <c r="BP13" s="386"/>
      <c r="BQ13" s="386"/>
      <c r="BR13" s="386"/>
      <c r="BS13" s="386"/>
      <c r="BT13" s="386"/>
      <c r="BU13" s="387"/>
      <c r="BV13" s="385">
        <v>340503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3.8</v>
      </c>
      <c r="CU13" s="383"/>
      <c r="CV13" s="383"/>
      <c r="CW13" s="383"/>
      <c r="CX13" s="383"/>
      <c r="CY13" s="383"/>
      <c r="CZ13" s="383"/>
      <c r="DA13" s="384"/>
      <c r="DB13" s="382">
        <v>5.2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1645</v>
      </c>
      <c r="S14" s="467"/>
      <c r="T14" s="467"/>
      <c r="U14" s="467"/>
      <c r="V14" s="468"/>
      <c r="W14" s="375"/>
      <c r="X14" s="376"/>
      <c r="Y14" s="376"/>
      <c r="Z14" s="376"/>
      <c r="AA14" s="376"/>
      <c r="AB14" s="365"/>
      <c r="AC14" s="469">
        <v>35</v>
      </c>
      <c r="AD14" s="470"/>
      <c r="AE14" s="470"/>
      <c r="AF14" s="470"/>
      <c r="AG14" s="471"/>
      <c r="AH14" s="469">
        <v>34.1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1643</v>
      </c>
      <c r="S15" s="467"/>
      <c r="T15" s="467"/>
      <c r="U15" s="467"/>
      <c r="V15" s="468"/>
      <c r="W15" s="401" t="s">
        <v>131</v>
      </c>
      <c r="X15" s="402"/>
      <c r="Y15" s="402"/>
      <c r="Z15" s="402"/>
      <c r="AA15" s="402"/>
      <c r="AB15" s="392"/>
      <c r="AC15" s="436">
        <v>95</v>
      </c>
      <c r="AD15" s="437"/>
      <c r="AE15" s="437"/>
      <c r="AF15" s="437"/>
      <c r="AG15" s="476"/>
      <c r="AH15" s="436">
        <v>103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237860</v>
      </c>
      <c r="BO15" s="349"/>
      <c r="BP15" s="349"/>
      <c r="BQ15" s="349"/>
      <c r="BR15" s="349"/>
      <c r="BS15" s="349"/>
      <c r="BT15" s="349"/>
      <c r="BU15" s="350"/>
      <c r="BV15" s="348">
        <v>228708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10.9</v>
      </c>
      <c r="AD16" s="470"/>
      <c r="AE16" s="470"/>
      <c r="AF16" s="470"/>
      <c r="AG16" s="471"/>
      <c r="AH16" s="469">
        <v>10.1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2337837</v>
      </c>
      <c r="BO16" s="386"/>
      <c r="BP16" s="386"/>
      <c r="BQ16" s="386"/>
      <c r="BR16" s="386"/>
      <c r="BS16" s="386"/>
      <c r="BT16" s="386"/>
      <c r="BU16" s="387"/>
      <c r="BV16" s="385">
        <v>2506930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474</v>
      </c>
      <c r="AD17" s="437"/>
      <c r="AE17" s="437"/>
      <c r="AF17" s="437"/>
      <c r="AG17" s="476"/>
      <c r="AH17" s="436">
        <v>567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286848</v>
      </c>
      <c r="BO17" s="386"/>
      <c r="BP17" s="386"/>
      <c r="BQ17" s="386"/>
      <c r="BR17" s="386"/>
      <c r="BS17" s="386"/>
      <c r="BT17" s="386"/>
      <c r="BU17" s="387"/>
      <c r="BV17" s="385">
        <v>279298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767.04</v>
      </c>
      <c r="M18" s="498"/>
      <c r="N18" s="498"/>
      <c r="O18" s="498"/>
      <c r="P18" s="498"/>
      <c r="Q18" s="498"/>
      <c r="R18" s="499"/>
      <c r="S18" s="499"/>
      <c r="T18" s="499"/>
      <c r="U18" s="499"/>
      <c r="V18" s="500"/>
      <c r="W18" s="403"/>
      <c r="X18" s="404"/>
      <c r="Y18" s="404"/>
      <c r="Z18" s="404"/>
      <c r="AA18" s="404"/>
      <c r="AB18" s="395"/>
      <c r="AC18" s="501">
        <v>54.2</v>
      </c>
      <c r="AD18" s="502"/>
      <c r="AE18" s="502"/>
      <c r="AF18" s="502"/>
      <c r="AG18" s="503"/>
      <c r="AH18" s="501">
        <v>55.8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1902776</v>
      </c>
      <c r="BO18" s="386"/>
      <c r="BP18" s="386"/>
      <c r="BQ18" s="386"/>
      <c r="BR18" s="386"/>
      <c r="BS18" s="386"/>
      <c r="BT18" s="386"/>
      <c r="BU18" s="387"/>
      <c r="BV18" s="385">
        <v>1888176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2921089</v>
      </c>
      <c r="BO19" s="386"/>
      <c r="BP19" s="386"/>
      <c r="BQ19" s="386"/>
      <c r="BR19" s="386"/>
      <c r="BS19" s="386"/>
      <c r="BT19" s="386"/>
      <c r="BU19" s="387"/>
      <c r="BV19" s="385">
        <v>3162183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780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3748816</v>
      </c>
      <c r="BO23" s="386"/>
      <c r="BP23" s="386"/>
      <c r="BQ23" s="386"/>
      <c r="BR23" s="386"/>
      <c r="BS23" s="386"/>
      <c r="BT23" s="386"/>
      <c r="BU23" s="387"/>
      <c r="BV23" s="385">
        <v>3783257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7300</v>
      </c>
      <c r="R24" s="437"/>
      <c r="S24" s="437"/>
      <c r="T24" s="437"/>
      <c r="U24" s="437"/>
      <c r="V24" s="476"/>
      <c r="W24" s="531"/>
      <c r="X24" s="519"/>
      <c r="Y24" s="520"/>
      <c r="Z24" s="435" t="s">
        <v>154</v>
      </c>
      <c r="AA24" s="415"/>
      <c r="AB24" s="415"/>
      <c r="AC24" s="415"/>
      <c r="AD24" s="415"/>
      <c r="AE24" s="415"/>
      <c r="AF24" s="415"/>
      <c r="AG24" s="416"/>
      <c r="AH24" s="436">
        <v>57</v>
      </c>
      <c r="AI24" s="437"/>
      <c r="AJ24" s="437"/>
      <c r="AK24" s="437"/>
      <c r="AL24" s="476"/>
      <c r="AM24" s="436">
        <v>176415</v>
      </c>
      <c r="AN24" s="437"/>
      <c r="AO24" s="437"/>
      <c r="AP24" s="437"/>
      <c r="AQ24" s="437"/>
      <c r="AR24" s="476"/>
      <c r="AS24" s="436">
        <v>3095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3062524</v>
      </c>
      <c r="BO24" s="386"/>
      <c r="BP24" s="386"/>
      <c r="BQ24" s="386"/>
      <c r="BR24" s="386"/>
      <c r="BS24" s="386"/>
      <c r="BT24" s="386"/>
      <c r="BU24" s="387"/>
      <c r="BV24" s="385">
        <v>3295647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6080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13016</v>
      </c>
      <c r="BO25" s="349"/>
      <c r="BP25" s="349"/>
      <c r="BQ25" s="349"/>
      <c r="BR25" s="349"/>
      <c r="BS25" s="349"/>
      <c r="BT25" s="349"/>
      <c r="BU25" s="350"/>
      <c r="BV25" s="348">
        <v>16255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5520</v>
      </c>
      <c r="R26" s="437"/>
      <c r="S26" s="437"/>
      <c r="T26" s="437"/>
      <c r="U26" s="437"/>
      <c r="V26" s="476"/>
      <c r="W26" s="531"/>
      <c r="X26" s="519"/>
      <c r="Y26" s="520"/>
      <c r="Z26" s="435" t="s">
        <v>160</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2540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93995</v>
      </c>
      <c r="BO27" s="555"/>
      <c r="BP27" s="555"/>
      <c r="BQ27" s="555"/>
      <c r="BR27" s="555"/>
      <c r="BS27" s="555"/>
      <c r="BT27" s="555"/>
      <c r="BU27" s="556"/>
      <c r="BV27" s="554">
        <v>93898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2010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1271319</v>
      </c>
      <c r="BO28" s="349"/>
      <c r="BP28" s="349"/>
      <c r="BQ28" s="349"/>
      <c r="BR28" s="349"/>
      <c r="BS28" s="349"/>
      <c r="BT28" s="349"/>
      <c r="BU28" s="350"/>
      <c r="BV28" s="348">
        <v>1117187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7</v>
      </c>
      <c r="M29" s="437"/>
      <c r="N29" s="437"/>
      <c r="O29" s="437"/>
      <c r="P29" s="476"/>
      <c r="Q29" s="436">
        <v>1680</v>
      </c>
      <c r="R29" s="437"/>
      <c r="S29" s="437"/>
      <c r="T29" s="437"/>
      <c r="U29" s="437"/>
      <c r="V29" s="476"/>
      <c r="W29" s="532"/>
      <c r="X29" s="533"/>
      <c r="Y29" s="534"/>
      <c r="Z29" s="435" t="s">
        <v>170</v>
      </c>
      <c r="AA29" s="415"/>
      <c r="AB29" s="415"/>
      <c r="AC29" s="415"/>
      <c r="AD29" s="415"/>
      <c r="AE29" s="415"/>
      <c r="AF29" s="415"/>
      <c r="AG29" s="416"/>
      <c r="AH29" s="436">
        <v>57</v>
      </c>
      <c r="AI29" s="437"/>
      <c r="AJ29" s="437"/>
      <c r="AK29" s="437"/>
      <c r="AL29" s="476"/>
      <c r="AM29" s="436">
        <v>176415</v>
      </c>
      <c r="AN29" s="437"/>
      <c r="AO29" s="437"/>
      <c r="AP29" s="437"/>
      <c r="AQ29" s="437"/>
      <c r="AR29" s="476"/>
      <c r="AS29" s="436">
        <v>3095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993150</v>
      </c>
      <c r="BO29" s="386"/>
      <c r="BP29" s="386"/>
      <c r="BQ29" s="386"/>
      <c r="BR29" s="386"/>
      <c r="BS29" s="386"/>
      <c r="BT29" s="386"/>
      <c r="BU29" s="387"/>
      <c r="BV29" s="385">
        <v>993368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1962320</v>
      </c>
      <c r="BO30" s="555"/>
      <c r="BP30" s="555"/>
      <c r="BQ30" s="555"/>
      <c r="BR30" s="555"/>
      <c r="BS30" s="555"/>
      <c r="BT30" s="555"/>
      <c r="BU30" s="556"/>
      <c r="BV30" s="554">
        <v>1984268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国民健康保険病院事業会計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北空知衛生センター組合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(株)ほろかない振興公社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奨学資金特別会計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深川地区消防組合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上川教育研修センター組合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election sqref="A1:A104857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3903</v>
      </c>
      <c r="J41" s="83">
        <v>3537</v>
      </c>
      <c r="K41" s="83">
        <v>3980</v>
      </c>
      <c r="L41" s="83">
        <v>3783</v>
      </c>
      <c r="M41" s="84">
        <v>3749</v>
      </c>
    </row>
    <row r="42" spans="2:13" ht="27.75" customHeight="1" x14ac:dyDescent="0.15">
      <c r="B42" s="1171"/>
      <c r="C42" s="1172"/>
      <c r="D42" s="85"/>
      <c r="E42" s="1177" t="s">
        <v>26</v>
      </c>
      <c r="F42" s="1177"/>
      <c r="G42" s="1177"/>
      <c r="H42" s="1178"/>
      <c r="I42" s="86">
        <v>0</v>
      </c>
      <c r="J42" s="87">
        <v>0</v>
      </c>
      <c r="K42" s="87" t="s">
        <v>477</v>
      </c>
      <c r="L42" s="87" t="s">
        <v>477</v>
      </c>
      <c r="M42" s="88" t="s">
        <v>477</v>
      </c>
    </row>
    <row r="43" spans="2:13" ht="27.75" customHeight="1" x14ac:dyDescent="0.15">
      <c r="B43" s="1171"/>
      <c r="C43" s="1172"/>
      <c r="D43" s="85"/>
      <c r="E43" s="1177" t="s">
        <v>27</v>
      </c>
      <c r="F43" s="1177"/>
      <c r="G43" s="1177"/>
      <c r="H43" s="1178"/>
      <c r="I43" s="86">
        <v>706</v>
      </c>
      <c r="J43" s="87">
        <v>794</v>
      </c>
      <c r="K43" s="87">
        <v>824</v>
      </c>
      <c r="L43" s="87">
        <v>781</v>
      </c>
      <c r="M43" s="88">
        <v>746</v>
      </c>
    </row>
    <row r="44" spans="2:13" ht="27.75" customHeight="1" x14ac:dyDescent="0.15">
      <c r="B44" s="1171"/>
      <c r="C44" s="1172"/>
      <c r="D44" s="85"/>
      <c r="E44" s="1177" t="s">
        <v>28</v>
      </c>
      <c r="F44" s="1177"/>
      <c r="G44" s="1177"/>
      <c r="H44" s="1178"/>
      <c r="I44" s="86">
        <v>37</v>
      </c>
      <c r="J44" s="87">
        <v>27</v>
      </c>
      <c r="K44" s="87">
        <v>17</v>
      </c>
      <c r="L44" s="87">
        <v>7</v>
      </c>
      <c r="M44" s="88" t="s">
        <v>477</v>
      </c>
    </row>
    <row r="45" spans="2:13" ht="27.75" customHeight="1" x14ac:dyDescent="0.15">
      <c r="B45" s="1171"/>
      <c r="C45" s="1172"/>
      <c r="D45" s="85"/>
      <c r="E45" s="1177" t="s">
        <v>29</v>
      </c>
      <c r="F45" s="1177"/>
      <c r="G45" s="1177"/>
      <c r="H45" s="1178"/>
      <c r="I45" s="86">
        <v>753</v>
      </c>
      <c r="J45" s="87">
        <v>713</v>
      </c>
      <c r="K45" s="87">
        <v>714</v>
      </c>
      <c r="L45" s="87">
        <v>719</v>
      </c>
      <c r="M45" s="88">
        <v>685</v>
      </c>
    </row>
    <row r="46" spans="2:13" ht="27.75" customHeight="1" x14ac:dyDescent="0.15">
      <c r="B46" s="1171"/>
      <c r="C46" s="1172"/>
      <c r="D46" s="85"/>
      <c r="E46" s="1177" t="s">
        <v>30</v>
      </c>
      <c r="F46" s="1177"/>
      <c r="G46" s="1177"/>
      <c r="H46" s="1178"/>
      <c r="I46" s="86" t="s">
        <v>477</v>
      </c>
      <c r="J46" s="87" t="s">
        <v>477</v>
      </c>
      <c r="K46" s="87" t="s">
        <v>477</v>
      </c>
      <c r="L46" s="87" t="s">
        <v>477</v>
      </c>
      <c r="M46" s="88" t="s">
        <v>477</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3440</v>
      </c>
      <c r="J49" s="87">
        <v>3648</v>
      </c>
      <c r="K49" s="87">
        <v>4080</v>
      </c>
      <c r="L49" s="87">
        <v>4401</v>
      </c>
      <c r="M49" s="88">
        <v>4511</v>
      </c>
    </row>
    <row r="50" spans="2:13" ht="27.75" customHeight="1" x14ac:dyDescent="0.15">
      <c r="B50" s="1171"/>
      <c r="C50" s="1172"/>
      <c r="D50" s="85"/>
      <c r="E50" s="1177" t="s">
        <v>35</v>
      </c>
      <c r="F50" s="1177"/>
      <c r="G50" s="1177"/>
      <c r="H50" s="1178"/>
      <c r="I50" s="86">
        <v>489</v>
      </c>
      <c r="J50" s="87">
        <v>446</v>
      </c>
      <c r="K50" s="87">
        <v>729</v>
      </c>
      <c r="L50" s="87">
        <v>650</v>
      </c>
      <c r="M50" s="88">
        <v>619</v>
      </c>
    </row>
    <row r="51" spans="2:13" ht="27.75" customHeight="1" x14ac:dyDescent="0.15">
      <c r="B51" s="1173"/>
      <c r="C51" s="1174"/>
      <c r="D51" s="85"/>
      <c r="E51" s="1177" t="s">
        <v>36</v>
      </c>
      <c r="F51" s="1177"/>
      <c r="G51" s="1177"/>
      <c r="H51" s="1178"/>
      <c r="I51" s="86">
        <v>3698</v>
      </c>
      <c r="J51" s="87">
        <v>3611</v>
      </c>
      <c r="K51" s="87">
        <v>3687</v>
      </c>
      <c r="L51" s="87">
        <v>4039</v>
      </c>
      <c r="M51" s="88">
        <v>3908</v>
      </c>
    </row>
    <row r="52" spans="2:13" ht="27.75" customHeight="1" thickBot="1" x14ac:dyDescent="0.2">
      <c r="B52" s="1181" t="s">
        <v>37</v>
      </c>
      <c r="C52" s="1182"/>
      <c r="D52" s="90"/>
      <c r="E52" s="1183" t="s">
        <v>38</v>
      </c>
      <c r="F52" s="1183"/>
      <c r="G52" s="1183"/>
      <c r="H52" s="1184"/>
      <c r="I52" s="91">
        <v>-2228</v>
      </c>
      <c r="J52" s="92">
        <v>-2633</v>
      </c>
      <c r="K52" s="92">
        <v>-2961</v>
      </c>
      <c r="L52" s="92">
        <v>-3799</v>
      </c>
      <c r="M52" s="93">
        <v>-3857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663404</v>
      </c>
      <c r="E3" s="116"/>
      <c r="F3" s="117">
        <v>334234</v>
      </c>
      <c r="G3" s="118"/>
      <c r="H3" s="119"/>
    </row>
    <row r="4" spans="1:8" x14ac:dyDescent="0.15">
      <c r="A4" s="120"/>
      <c r="B4" s="121"/>
      <c r="C4" s="122"/>
      <c r="D4" s="123">
        <v>92724</v>
      </c>
      <c r="E4" s="124"/>
      <c r="F4" s="125">
        <v>135366</v>
      </c>
      <c r="G4" s="126"/>
      <c r="H4" s="127"/>
    </row>
    <row r="5" spans="1:8" x14ac:dyDescent="0.15">
      <c r="A5" s="108" t="s">
        <v>509</v>
      </c>
      <c r="B5" s="113"/>
      <c r="C5" s="114"/>
      <c r="D5" s="115">
        <v>168102</v>
      </c>
      <c r="E5" s="116"/>
      <c r="F5" s="117">
        <v>216155</v>
      </c>
      <c r="G5" s="118"/>
      <c r="H5" s="119"/>
    </row>
    <row r="6" spans="1:8" x14ac:dyDescent="0.15">
      <c r="A6" s="120"/>
      <c r="B6" s="121"/>
      <c r="C6" s="122"/>
      <c r="D6" s="123">
        <v>71251</v>
      </c>
      <c r="E6" s="124"/>
      <c r="F6" s="125">
        <v>108827</v>
      </c>
      <c r="G6" s="126"/>
      <c r="H6" s="127"/>
    </row>
    <row r="7" spans="1:8" x14ac:dyDescent="0.15">
      <c r="A7" s="108" t="s">
        <v>510</v>
      </c>
      <c r="B7" s="113"/>
      <c r="C7" s="114"/>
      <c r="D7" s="115">
        <v>1169461</v>
      </c>
      <c r="E7" s="116"/>
      <c r="F7" s="117">
        <v>228305</v>
      </c>
      <c r="G7" s="118"/>
      <c r="H7" s="119"/>
    </row>
    <row r="8" spans="1:8" x14ac:dyDescent="0.15">
      <c r="A8" s="120"/>
      <c r="B8" s="121"/>
      <c r="C8" s="122"/>
      <c r="D8" s="123">
        <v>82358</v>
      </c>
      <c r="E8" s="124"/>
      <c r="F8" s="125">
        <v>86611</v>
      </c>
      <c r="G8" s="126"/>
      <c r="H8" s="127"/>
    </row>
    <row r="9" spans="1:8" x14ac:dyDescent="0.15">
      <c r="A9" s="108" t="s">
        <v>511</v>
      </c>
      <c r="B9" s="113"/>
      <c r="C9" s="114"/>
      <c r="D9" s="115">
        <v>550425</v>
      </c>
      <c r="E9" s="116"/>
      <c r="F9" s="117">
        <v>316331</v>
      </c>
      <c r="G9" s="118"/>
      <c r="H9" s="119"/>
    </row>
    <row r="10" spans="1:8" x14ac:dyDescent="0.15">
      <c r="A10" s="120"/>
      <c r="B10" s="121"/>
      <c r="C10" s="122"/>
      <c r="D10" s="123">
        <v>123669</v>
      </c>
      <c r="E10" s="124"/>
      <c r="F10" s="125">
        <v>106387</v>
      </c>
      <c r="G10" s="126"/>
      <c r="H10" s="127"/>
    </row>
    <row r="11" spans="1:8" x14ac:dyDescent="0.15">
      <c r="A11" s="108" t="s">
        <v>512</v>
      </c>
      <c r="B11" s="113"/>
      <c r="C11" s="114"/>
      <c r="D11" s="115">
        <v>621120</v>
      </c>
      <c r="E11" s="116"/>
      <c r="F11" s="117">
        <v>333013</v>
      </c>
      <c r="G11" s="118"/>
      <c r="H11" s="119"/>
    </row>
    <row r="12" spans="1:8" x14ac:dyDescent="0.15">
      <c r="A12" s="120"/>
      <c r="B12" s="121"/>
      <c r="C12" s="128"/>
      <c r="D12" s="123">
        <v>159325</v>
      </c>
      <c r="E12" s="124"/>
      <c r="F12" s="125">
        <v>126732</v>
      </c>
      <c r="G12" s="126"/>
      <c r="H12" s="127"/>
    </row>
    <row r="13" spans="1:8" x14ac:dyDescent="0.15">
      <c r="A13" s="108"/>
      <c r="B13" s="113"/>
      <c r="C13" s="129"/>
      <c r="D13" s="130">
        <v>634502</v>
      </c>
      <c r="E13" s="131"/>
      <c r="F13" s="132">
        <v>285608</v>
      </c>
      <c r="G13" s="133"/>
      <c r="H13" s="119"/>
    </row>
    <row r="14" spans="1:8" x14ac:dyDescent="0.15">
      <c r="A14" s="120"/>
      <c r="B14" s="121"/>
      <c r="C14" s="122"/>
      <c r="D14" s="123">
        <v>105865</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2.83</v>
      </c>
      <c r="C19" s="134">
        <f>ROUND(VALUE(SUBSTITUTE(実質収支比率等に係る経年分析!G$48,"▲","-")),2)</f>
        <v>3.94</v>
      </c>
      <c r="D19" s="134">
        <f>ROUND(VALUE(SUBSTITUTE(実質収支比率等に係る経年分析!H$48,"▲","-")),2)</f>
        <v>4.03</v>
      </c>
      <c r="E19" s="134">
        <f>ROUND(VALUE(SUBSTITUTE(実質収支比率等に係る経年分析!I$48,"▲","-")),2)</f>
        <v>3.69</v>
      </c>
      <c r="F19" s="134">
        <f>ROUND(VALUE(SUBSTITUTE(実質収支比率等に係る経年分析!J$48,"▲","-")),2)</f>
        <v>3.81</v>
      </c>
    </row>
    <row r="20" spans="1:11" x14ac:dyDescent="0.15">
      <c r="A20" s="134" t="s">
        <v>43</v>
      </c>
      <c r="B20" s="134">
        <f>ROUND(VALUE(SUBSTITUTE(実質収支比率等に係る経年分析!F$47,"▲","-")),2)</f>
        <v>32.93</v>
      </c>
      <c r="C20" s="134">
        <f>ROUND(VALUE(SUBSTITUTE(実質収支比率等に係る経年分析!G$47,"▲","-")),2)</f>
        <v>34.799999999999997</v>
      </c>
      <c r="D20" s="134">
        <f>ROUND(VALUE(SUBSTITUTE(実質収支比率等に係る経年分析!H$47,"▲","-")),2)</f>
        <v>35.229999999999997</v>
      </c>
      <c r="E20" s="134">
        <f>ROUND(VALUE(SUBSTITUTE(実質収支比率等に係る経年分析!I$47,"▲","-")),2)</f>
        <v>41.51</v>
      </c>
      <c r="F20" s="134">
        <f>ROUND(VALUE(SUBSTITUTE(実質収支比率等に係る経年分析!J$47,"▲","-")),2)</f>
        <v>50.63</v>
      </c>
    </row>
    <row r="21" spans="1:11" x14ac:dyDescent="0.15">
      <c r="A21" s="134" t="s">
        <v>44</v>
      </c>
      <c r="B21" s="134">
        <f>IF(ISNUMBER(VALUE(SUBSTITUTE(実質収支比率等に係る経年分析!F$49,"▲","-"))),ROUND(VALUE(SUBSTITUTE(実質収支比率等に係る経年分析!F$49,"▲","-")),2),NA())</f>
        <v>20.05</v>
      </c>
      <c r="C21" s="134">
        <f>IF(ISNUMBER(VALUE(SUBSTITUTE(実質収支比率等に係る経年分析!G$49,"▲","-"))),ROUND(VALUE(SUBSTITUTE(実質収支比率等に係る経年分析!G$49,"▲","-")),2),NA())</f>
        <v>8.99</v>
      </c>
      <c r="D21" s="134">
        <f>IF(ISNUMBER(VALUE(SUBSTITUTE(実質収支比率等に係る経年分析!H$49,"▲","-"))),ROUND(VALUE(SUBSTITUTE(実質収支比率等に係る経年分析!H$49,"▲","-")),2),NA())</f>
        <v>12.84</v>
      </c>
      <c r="E21" s="134">
        <f>IF(ISNUMBER(VALUE(SUBSTITUTE(実質収支比率等に係る経年分析!I$49,"▲","-"))),ROUND(VALUE(SUBSTITUTE(実質収支比率等に係る経年分析!I$49,"▲","-")),2),NA())</f>
        <v>12.65</v>
      </c>
      <c r="F21" s="134">
        <f>IF(ISNUMBER(VALUE(SUBSTITUTE(実質収支比率等に係る経年分析!J$49,"▲","-"))),ROUND(VALUE(SUBSTITUTE(実質収支比率等に係る経年分析!J$49,"▲","-")),2),NA())</f>
        <v>6.58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奨学資金特別会計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国民健康保険病院事業会計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0.36</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7.0000000000000007E-2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547</v>
      </c>
      <c r="E42" s="136"/>
      <c r="F42" s="136"/>
      <c r="G42" s="136">
        <f>'実質公債費比率（分子）の構造'!L$52</f>
        <v>482</v>
      </c>
      <c r="H42" s="136"/>
      <c r="I42" s="136"/>
      <c r="J42" s="136">
        <f>'実質公債費比率（分子）の構造'!M$52</f>
        <v>470</v>
      </c>
      <c r="K42" s="136"/>
      <c r="L42" s="136"/>
      <c r="M42" s="136">
        <f>'実質公債費比率（分子）の構造'!N$52</f>
        <v>449</v>
      </c>
      <c r="N42" s="136"/>
      <c r="O42" s="136"/>
      <c r="P42" s="136">
        <f>'実質公債費比率（分子）の構造'!O$52</f>
        <v>456</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6</v>
      </c>
      <c r="C44" s="136"/>
      <c r="D44" s="136"/>
      <c r="E44" s="136">
        <f>'実質公債費比率（分子）の構造'!L$50</f>
        <v>5</v>
      </c>
      <c r="F44" s="136"/>
      <c r="G44" s="136"/>
      <c r="H44" s="136">
        <f>'実質公債費比率（分子）の構造'!M$50</f>
        <v>4</v>
      </c>
      <c r="I44" s="136"/>
      <c r="J44" s="136"/>
      <c r="K44" s="136">
        <f>'実質公債費比率（分子）の構造'!N$50</f>
        <v>2</v>
      </c>
      <c r="L44" s="136"/>
      <c r="M44" s="136"/>
      <c r="N44" s="136">
        <f>'実質公債費比率（分子）の構造'!O$50</f>
        <v>2</v>
      </c>
      <c r="O44" s="136"/>
      <c r="P44" s="136"/>
    </row>
    <row r="45" spans="1:16" x14ac:dyDescent="0.15">
      <c r="A45" s="136" t="s">
        <v>54</v>
      </c>
      <c r="B45" s="136">
        <f>'実質公債費比率（分子）の構造'!K$49</f>
        <v>10</v>
      </c>
      <c r="C45" s="136"/>
      <c r="D45" s="136"/>
      <c r="E45" s="136">
        <f>'実質公債費比率（分子）の構造'!L$49</f>
        <v>10</v>
      </c>
      <c r="F45" s="136"/>
      <c r="G45" s="136"/>
      <c r="H45" s="136">
        <f>'実質公債費比率（分子）の構造'!M$49</f>
        <v>10</v>
      </c>
      <c r="I45" s="136"/>
      <c r="J45" s="136"/>
      <c r="K45" s="136">
        <f>'実質公債費比率（分子）の構造'!N$49</f>
        <v>10</v>
      </c>
      <c r="L45" s="136"/>
      <c r="M45" s="136"/>
      <c r="N45" s="136">
        <f>'実質公債費比率（分子）の構造'!O$49</f>
        <v>7</v>
      </c>
      <c r="O45" s="136"/>
      <c r="P45" s="136"/>
    </row>
    <row r="46" spans="1:16" x14ac:dyDescent="0.15">
      <c r="A46" s="136" t="s">
        <v>55</v>
      </c>
      <c r="B46" s="136">
        <f>'実質公債費比率（分子）の構造'!K$48</f>
        <v>76</v>
      </c>
      <c r="C46" s="136"/>
      <c r="D46" s="136"/>
      <c r="E46" s="136">
        <f>'実質公債費比率（分子）の構造'!L$48</f>
        <v>83</v>
      </c>
      <c r="F46" s="136"/>
      <c r="G46" s="136"/>
      <c r="H46" s="136">
        <f>'実質公債費比率（分子）の構造'!M$48</f>
        <v>81</v>
      </c>
      <c r="I46" s="136"/>
      <c r="J46" s="136"/>
      <c r="K46" s="136">
        <f>'実質公債費比率（分子）の構造'!N$48</f>
        <v>69</v>
      </c>
      <c r="L46" s="136"/>
      <c r="M46" s="136"/>
      <c r="N46" s="136">
        <f>'実質公債費比率（分子）の構造'!O$48</f>
        <v>72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632</v>
      </c>
      <c r="C49" s="136"/>
      <c r="D49" s="136"/>
      <c r="E49" s="136">
        <f>'実質公債費比率（分子）の構造'!L$45</f>
        <v>525</v>
      </c>
      <c r="F49" s="136"/>
      <c r="G49" s="136"/>
      <c r="H49" s="136">
        <f>'実質公債費比率（分子）の構造'!M$45</f>
        <v>497</v>
      </c>
      <c r="I49" s="136"/>
      <c r="J49" s="136"/>
      <c r="K49" s="136">
        <f>'実質公債費比率（分子）の構造'!N$45</f>
        <v>448</v>
      </c>
      <c r="L49" s="136"/>
      <c r="M49" s="136"/>
      <c r="N49" s="136">
        <f>'実質公債費比率（分子）の構造'!O$45</f>
        <v>431</v>
      </c>
      <c r="O49" s="136"/>
      <c r="P49" s="136"/>
    </row>
    <row r="50" spans="1:16" x14ac:dyDescent="0.15">
      <c r="A50" s="136" t="s">
        <v>59</v>
      </c>
      <c r="B50" s="136" t="e">
        <f>NA()</f>
        <v>#N/A</v>
      </c>
      <c r="C50" s="136">
        <f>IF(ISNUMBER('実質公債費比率（分子）の構造'!K$53),'実質公債費比率（分子）の構造'!K$53,NA())</f>
        <v>177</v>
      </c>
      <c r="D50" s="136" t="e">
        <f>NA()</f>
        <v>#N/A</v>
      </c>
      <c r="E50" s="136" t="e">
        <f>NA()</f>
        <v>#N/A</v>
      </c>
      <c r="F50" s="136">
        <f>IF(ISNUMBER('実質公債費比率（分子）の構造'!L$53),'実質公債費比率（分子）の構造'!L$53,NA())</f>
        <v>141</v>
      </c>
      <c r="G50" s="136" t="e">
        <f>NA()</f>
        <v>#N/A</v>
      </c>
      <c r="H50" s="136" t="e">
        <f>NA()</f>
        <v>#N/A</v>
      </c>
      <c r="I50" s="136">
        <f>IF(ISNUMBER('実質公債費比率（分子）の構造'!M$53),'実質公債費比率（分子）の構造'!M$53,NA())</f>
        <v>122</v>
      </c>
      <c r="J50" s="136" t="e">
        <f>NA()</f>
        <v>#N/A</v>
      </c>
      <c r="K50" s="136" t="e">
        <f>NA()</f>
        <v>#N/A</v>
      </c>
      <c r="L50" s="136">
        <f>IF(ISNUMBER('実質公債費比率（分子）の構造'!N$53),'実質公債費比率（分子）の構造'!N$53,NA())</f>
        <v>80</v>
      </c>
      <c r="M50" s="136" t="e">
        <f>NA()</f>
        <v>#N/A</v>
      </c>
      <c r="N50" s="136" t="e">
        <f>NA()</f>
        <v>#N/A</v>
      </c>
      <c r="O50" s="136">
        <f>IF(ISNUMBER('実質公債費比率（分子）の構造'!O$53),'実質公債費比率（分子）の構造'!O$53,NA())</f>
        <v>56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3698</v>
      </c>
      <c r="E56" s="135"/>
      <c r="F56" s="135"/>
      <c r="G56" s="135">
        <f>'将来負担比率（分子）の構造'!J$51</f>
        <v>3611</v>
      </c>
      <c r="H56" s="135"/>
      <c r="I56" s="135"/>
      <c r="J56" s="135">
        <f>'将来負担比率（分子）の構造'!K$51</f>
        <v>3687</v>
      </c>
      <c r="K56" s="135"/>
      <c r="L56" s="135"/>
      <c r="M56" s="135">
        <f>'将来負担比率（分子）の構造'!L$51</f>
        <v>4039</v>
      </c>
      <c r="N56" s="135"/>
      <c r="O56" s="135"/>
      <c r="P56" s="135">
        <f>'将来負担比率（分子）の構造'!M$51</f>
        <v>3908</v>
      </c>
    </row>
    <row r="57" spans="1:16" x14ac:dyDescent="0.15">
      <c r="A57" s="135" t="s">
        <v>35</v>
      </c>
      <c r="B57" s="135"/>
      <c r="C57" s="135"/>
      <c r="D57" s="135">
        <f>'将来負担比率（分子）の構造'!I$50</f>
        <v>489</v>
      </c>
      <c r="E57" s="135"/>
      <c r="F57" s="135"/>
      <c r="G57" s="135">
        <f>'将来負担比率（分子）の構造'!J$50</f>
        <v>446</v>
      </c>
      <c r="H57" s="135"/>
      <c r="I57" s="135"/>
      <c r="J57" s="135">
        <f>'将来負担比率（分子）の構造'!K$50</f>
        <v>729</v>
      </c>
      <c r="K57" s="135"/>
      <c r="L57" s="135"/>
      <c r="M57" s="135">
        <f>'将来負担比率（分子）の構造'!L$50</f>
        <v>650</v>
      </c>
      <c r="N57" s="135"/>
      <c r="O57" s="135"/>
      <c r="P57" s="135">
        <f>'将来負担比率（分子）の構造'!M$50</f>
        <v>619</v>
      </c>
    </row>
    <row r="58" spans="1:16" x14ac:dyDescent="0.15">
      <c r="A58" s="135" t="s">
        <v>34</v>
      </c>
      <c r="B58" s="135"/>
      <c r="C58" s="135"/>
      <c r="D58" s="135">
        <f>'将来負担比率（分子）の構造'!I$49</f>
        <v>3440</v>
      </c>
      <c r="E58" s="135"/>
      <c r="F58" s="135"/>
      <c r="G58" s="135">
        <f>'将来負担比率（分子）の構造'!J$49</f>
        <v>3648</v>
      </c>
      <c r="H58" s="135"/>
      <c r="I58" s="135"/>
      <c r="J58" s="135">
        <f>'将来負担比率（分子）の構造'!K$49</f>
        <v>4080</v>
      </c>
      <c r="K58" s="135"/>
      <c r="L58" s="135"/>
      <c r="M58" s="135">
        <f>'将来負担比率（分子）の構造'!L$49</f>
        <v>4401</v>
      </c>
      <c r="N58" s="135"/>
      <c r="O58" s="135"/>
      <c r="P58" s="135">
        <f>'将来負担比率（分子）の構造'!M$49</f>
        <v>4511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753</v>
      </c>
      <c r="C62" s="135"/>
      <c r="D62" s="135"/>
      <c r="E62" s="135">
        <f>'将来負担比率（分子）の構造'!J$45</f>
        <v>713</v>
      </c>
      <c r="F62" s="135"/>
      <c r="G62" s="135"/>
      <c r="H62" s="135">
        <f>'将来負担比率（分子）の構造'!K$45</f>
        <v>714</v>
      </c>
      <c r="I62" s="135"/>
      <c r="J62" s="135"/>
      <c r="K62" s="135">
        <f>'将来負担比率（分子）の構造'!L$45</f>
        <v>719</v>
      </c>
      <c r="L62" s="135"/>
      <c r="M62" s="135"/>
      <c r="N62" s="135">
        <f>'将来負担比率（分子）の構造'!M$45</f>
        <v>685</v>
      </c>
      <c r="O62" s="135"/>
      <c r="P62" s="135"/>
    </row>
    <row r="63" spans="1:16" x14ac:dyDescent="0.15">
      <c r="A63" s="135" t="s">
        <v>28</v>
      </c>
      <c r="B63" s="135">
        <f>'将来負担比率（分子）の構造'!I$44</f>
        <v>37</v>
      </c>
      <c r="C63" s="135"/>
      <c r="D63" s="135"/>
      <c r="E63" s="135">
        <f>'将来負担比率（分子）の構造'!J$44</f>
        <v>27</v>
      </c>
      <c r="F63" s="135"/>
      <c r="G63" s="135"/>
      <c r="H63" s="135">
        <f>'将来負担比率（分子）の構造'!K$44</f>
        <v>17</v>
      </c>
      <c r="I63" s="135"/>
      <c r="J63" s="135"/>
      <c r="K63" s="135">
        <f>'将来負担比率（分子）の構造'!L$44</f>
        <v>7</v>
      </c>
      <c r="L63" s="135"/>
      <c r="M63" s="135"/>
      <c r="N63" s="135" t="str">
        <f>'将来負担比率（分子）の構造'!M$44</f>
        <v>-</v>
      </c>
      <c r="O63" s="135"/>
      <c r="P63" s="135"/>
    </row>
    <row r="64" spans="1:16" x14ac:dyDescent="0.15">
      <c r="A64" s="135" t="s">
        <v>27</v>
      </c>
      <c r="B64" s="135">
        <f>'将来負担比率（分子）の構造'!I$43</f>
        <v>706</v>
      </c>
      <c r="C64" s="135"/>
      <c r="D64" s="135"/>
      <c r="E64" s="135">
        <f>'将来負担比率（分子）の構造'!J$43</f>
        <v>794</v>
      </c>
      <c r="F64" s="135"/>
      <c r="G64" s="135"/>
      <c r="H64" s="135">
        <f>'将来負担比率（分子）の構造'!K$43</f>
        <v>824</v>
      </c>
      <c r="I64" s="135"/>
      <c r="J64" s="135"/>
      <c r="K64" s="135">
        <f>'将来負担比率（分子）の構造'!L$43</f>
        <v>781</v>
      </c>
      <c r="L64" s="135"/>
      <c r="M64" s="135"/>
      <c r="N64" s="135">
        <f>'将来負担比率（分子）の構造'!M$43</f>
        <v>746</v>
      </c>
      <c r="O64" s="135"/>
      <c r="P64" s="135"/>
    </row>
    <row r="65" spans="1:16" x14ac:dyDescent="0.15">
      <c r="A65" s="135" t="s">
        <v>26</v>
      </c>
      <c r="B65" s="135">
        <f>'将来負担比率（分子）の構造'!I$42</f>
        <v>0</v>
      </c>
      <c r="C65" s="135"/>
      <c r="D65" s="135"/>
      <c r="E65" s="135">
        <f>'将来負担比率（分子）の構造'!J$42</f>
        <v>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3903</v>
      </c>
      <c r="C66" s="135"/>
      <c r="D66" s="135"/>
      <c r="E66" s="135">
        <f>'将来負担比率（分子）の構造'!J$41</f>
        <v>3537</v>
      </c>
      <c r="F66" s="135"/>
      <c r="G66" s="135"/>
      <c r="H66" s="135">
        <f>'将来負担比率（分子）の構造'!K$41</f>
        <v>3980</v>
      </c>
      <c r="I66" s="135"/>
      <c r="J66" s="135"/>
      <c r="K66" s="135">
        <f>'将来負担比率（分子）の構造'!L$41</f>
        <v>3783</v>
      </c>
      <c r="L66" s="135"/>
      <c r="M66" s="135"/>
      <c r="N66" s="135">
        <f>'将来負担比率（分子）の構造'!M$41</f>
        <v>3749</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171591</v>
      </c>
      <c r="S5" s="583"/>
      <c r="T5" s="583"/>
      <c r="U5" s="583"/>
      <c r="V5" s="583"/>
      <c r="W5" s="583"/>
      <c r="X5" s="583"/>
      <c r="Y5" s="584"/>
      <c r="Z5" s="585">
        <v>4.0999999999999996</v>
      </c>
      <c r="AA5" s="585"/>
      <c r="AB5" s="585"/>
      <c r="AC5" s="585"/>
      <c r="AD5" s="586">
        <v>171591</v>
      </c>
      <c r="AE5" s="586"/>
      <c r="AF5" s="586"/>
      <c r="AG5" s="586"/>
      <c r="AH5" s="586"/>
      <c r="AI5" s="586"/>
      <c r="AJ5" s="586"/>
      <c r="AK5" s="586"/>
      <c r="AL5" s="587">
        <v>7.2</v>
      </c>
      <c r="AM5" s="588"/>
      <c r="AN5" s="588"/>
      <c r="AO5" s="589"/>
      <c r="AP5" s="579" t="s">
        <v>208</v>
      </c>
      <c r="AQ5" s="580"/>
      <c r="AR5" s="580"/>
      <c r="AS5" s="580"/>
      <c r="AT5" s="580"/>
      <c r="AU5" s="580"/>
      <c r="AV5" s="580"/>
      <c r="AW5" s="580"/>
      <c r="AX5" s="580"/>
      <c r="AY5" s="580"/>
      <c r="AZ5" s="580"/>
      <c r="BA5" s="580"/>
      <c r="BB5" s="580"/>
      <c r="BC5" s="580"/>
      <c r="BD5" s="580"/>
      <c r="BE5" s="580"/>
      <c r="BF5" s="581"/>
      <c r="BG5" s="593">
        <v>170009</v>
      </c>
      <c r="BH5" s="594"/>
      <c r="BI5" s="594"/>
      <c r="BJ5" s="594"/>
      <c r="BK5" s="594"/>
      <c r="BL5" s="594"/>
      <c r="BM5" s="594"/>
      <c r="BN5" s="595"/>
      <c r="BO5" s="596">
        <v>99.1</v>
      </c>
      <c r="BP5" s="596"/>
      <c r="BQ5" s="596"/>
      <c r="BR5" s="596"/>
      <c r="BS5" s="597">
        <v>1492</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73288</v>
      </c>
      <c r="S6" s="594"/>
      <c r="T6" s="594"/>
      <c r="U6" s="594"/>
      <c r="V6" s="594"/>
      <c r="W6" s="594"/>
      <c r="X6" s="594"/>
      <c r="Y6" s="595"/>
      <c r="Z6" s="596">
        <v>1.7</v>
      </c>
      <c r="AA6" s="596"/>
      <c r="AB6" s="596"/>
      <c r="AC6" s="596"/>
      <c r="AD6" s="597">
        <v>73288</v>
      </c>
      <c r="AE6" s="597"/>
      <c r="AF6" s="597"/>
      <c r="AG6" s="597"/>
      <c r="AH6" s="597"/>
      <c r="AI6" s="597"/>
      <c r="AJ6" s="597"/>
      <c r="AK6" s="597"/>
      <c r="AL6" s="598">
        <v>3.1</v>
      </c>
      <c r="AM6" s="599"/>
      <c r="AN6" s="599"/>
      <c r="AO6" s="600"/>
      <c r="AP6" s="590" t="s">
        <v>213</v>
      </c>
      <c r="AQ6" s="591"/>
      <c r="AR6" s="591"/>
      <c r="AS6" s="591"/>
      <c r="AT6" s="591"/>
      <c r="AU6" s="591"/>
      <c r="AV6" s="591"/>
      <c r="AW6" s="591"/>
      <c r="AX6" s="591"/>
      <c r="AY6" s="591"/>
      <c r="AZ6" s="591"/>
      <c r="BA6" s="591"/>
      <c r="BB6" s="591"/>
      <c r="BC6" s="591"/>
      <c r="BD6" s="591"/>
      <c r="BE6" s="591"/>
      <c r="BF6" s="592"/>
      <c r="BG6" s="593">
        <v>170009</v>
      </c>
      <c r="BH6" s="594"/>
      <c r="BI6" s="594"/>
      <c r="BJ6" s="594"/>
      <c r="BK6" s="594"/>
      <c r="BL6" s="594"/>
      <c r="BM6" s="594"/>
      <c r="BN6" s="595"/>
      <c r="BO6" s="596">
        <v>99.1</v>
      </c>
      <c r="BP6" s="596"/>
      <c r="BQ6" s="596"/>
      <c r="BR6" s="596"/>
      <c r="BS6" s="597">
        <v>1492</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51772</v>
      </c>
      <c r="CS6" s="594"/>
      <c r="CT6" s="594"/>
      <c r="CU6" s="594"/>
      <c r="CV6" s="594"/>
      <c r="CW6" s="594"/>
      <c r="CX6" s="594"/>
      <c r="CY6" s="595"/>
      <c r="CZ6" s="596">
        <v>1.3</v>
      </c>
      <c r="DA6" s="596"/>
      <c r="DB6" s="596"/>
      <c r="DC6" s="596"/>
      <c r="DD6" s="602" t="s">
        <v>215</v>
      </c>
      <c r="DE6" s="594"/>
      <c r="DF6" s="594"/>
      <c r="DG6" s="594"/>
      <c r="DH6" s="594"/>
      <c r="DI6" s="594"/>
      <c r="DJ6" s="594"/>
      <c r="DK6" s="594"/>
      <c r="DL6" s="594"/>
      <c r="DM6" s="594"/>
      <c r="DN6" s="594"/>
      <c r="DO6" s="594"/>
      <c r="DP6" s="595"/>
      <c r="DQ6" s="602">
        <v>51772</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430</v>
      </c>
      <c r="S7" s="594"/>
      <c r="T7" s="594"/>
      <c r="U7" s="594"/>
      <c r="V7" s="594"/>
      <c r="W7" s="594"/>
      <c r="X7" s="594"/>
      <c r="Y7" s="595"/>
      <c r="Z7" s="596">
        <v>0</v>
      </c>
      <c r="AA7" s="596"/>
      <c r="AB7" s="596"/>
      <c r="AC7" s="596"/>
      <c r="AD7" s="597">
        <v>430</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87488</v>
      </c>
      <c r="BH7" s="594"/>
      <c r="BI7" s="594"/>
      <c r="BJ7" s="594"/>
      <c r="BK7" s="594"/>
      <c r="BL7" s="594"/>
      <c r="BM7" s="594"/>
      <c r="BN7" s="595"/>
      <c r="BO7" s="596">
        <v>51</v>
      </c>
      <c r="BP7" s="596"/>
      <c r="BQ7" s="596"/>
      <c r="BR7" s="596"/>
      <c r="BS7" s="597">
        <v>1432</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661218</v>
      </c>
      <c r="CS7" s="594"/>
      <c r="CT7" s="594"/>
      <c r="CU7" s="594"/>
      <c r="CV7" s="594"/>
      <c r="CW7" s="594"/>
      <c r="CX7" s="594"/>
      <c r="CY7" s="595"/>
      <c r="CZ7" s="596">
        <v>16.2</v>
      </c>
      <c r="DA7" s="596"/>
      <c r="DB7" s="596"/>
      <c r="DC7" s="596"/>
      <c r="DD7" s="602">
        <v>41013</v>
      </c>
      <c r="DE7" s="594"/>
      <c r="DF7" s="594"/>
      <c r="DG7" s="594"/>
      <c r="DH7" s="594"/>
      <c r="DI7" s="594"/>
      <c r="DJ7" s="594"/>
      <c r="DK7" s="594"/>
      <c r="DL7" s="594"/>
      <c r="DM7" s="594"/>
      <c r="DN7" s="594"/>
      <c r="DO7" s="594"/>
      <c r="DP7" s="595"/>
      <c r="DQ7" s="602">
        <v>579526</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920</v>
      </c>
      <c r="S8" s="594"/>
      <c r="T8" s="594"/>
      <c r="U8" s="594"/>
      <c r="V8" s="594"/>
      <c r="W8" s="594"/>
      <c r="X8" s="594"/>
      <c r="Y8" s="595"/>
      <c r="Z8" s="596">
        <v>0</v>
      </c>
      <c r="AA8" s="596"/>
      <c r="AB8" s="596"/>
      <c r="AC8" s="596"/>
      <c r="AD8" s="597">
        <v>920</v>
      </c>
      <c r="AE8" s="597"/>
      <c r="AF8" s="597"/>
      <c r="AG8" s="597"/>
      <c r="AH8" s="597"/>
      <c r="AI8" s="597"/>
      <c r="AJ8" s="597"/>
      <c r="AK8" s="597"/>
      <c r="AL8" s="598">
        <v>0</v>
      </c>
      <c r="AM8" s="599"/>
      <c r="AN8" s="599"/>
      <c r="AO8" s="600"/>
      <c r="AP8" s="590" t="s">
        <v>220</v>
      </c>
      <c r="AQ8" s="591"/>
      <c r="AR8" s="591"/>
      <c r="AS8" s="591"/>
      <c r="AT8" s="591"/>
      <c r="AU8" s="591"/>
      <c r="AV8" s="591"/>
      <c r="AW8" s="591"/>
      <c r="AX8" s="591"/>
      <c r="AY8" s="591"/>
      <c r="AZ8" s="591"/>
      <c r="BA8" s="591"/>
      <c r="BB8" s="591"/>
      <c r="BC8" s="591"/>
      <c r="BD8" s="591"/>
      <c r="BE8" s="591"/>
      <c r="BF8" s="592"/>
      <c r="BG8" s="593">
        <v>2693</v>
      </c>
      <c r="BH8" s="594"/>
      <c r="BI8" s="594"/>
      <c r="BJ8" s="594"/>
      <c r="BK8" s="594"/>
      <c r="BL8" s="594"/>
      <c r="BM8" s="594"/>
      <c r="BN8" s="595"/>
      <c r="BO8" s="596">
        <v>1.6</v>
      </c>
      <c r="BP8" s="596"/>
      <c r="BQ8" s="596"/>
      <c r="BR8" s="596"/>
      <c r="BS8" s="602" t="s">
        <v>113</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374595</v>
      </c>
      <c r="CS8" s="594"/>
      <c r="CT8" s="594"/>
      <c r="CU8" s="594"/>
      <c r="CV8" s="594"/>
      <c r="CW8" s="594"/>
      <c r="CX8" s="594"/>
      <c r="CY8" s="595"/>
      <c r="CZ8" s="596">
        <v>9.1999999999999993</v>
      </c>
      <c r="DA8" s="596"/>
      <c r="DB8" s="596"/>
      <c r="DC8" s="596"/>
      <c r="DD8" s="602">
        <v>17409</v>
      </c>
      <c r="DE8" s="594"/>
      <c r="DF8" s="594"/>
      <c r="DG8" s="594"/>
      <c r="DH8" s="594"/>
      <c r="DI8" s="594"/>
      <c r="DJ8" s="594"/>
      <c r="DK8" s="594"/>
      <c r="DL8" s="594"/>
      <c r="DM8" s="594"/>
      <c r="DN8" s="594"/>
      <c r="DO8" s="594"/>
      <c r="DP8" s="595"/>
      <c r="DQ8" s="602">
        <v>257082</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495</v>
      </c>
      <c r="S9" s="594"/>
      <c r="T9" s="594"/>
      <c r="U9" s="594"/>
      <c r="V9" s="594"/>
      <c r="W9" s="594"/>
      <c r="X9" s="594"/>
      <c r="Y9" s="595"/>
      <c r="Z9" s="596">
        <v>0</v>
      </c>
      <c r="AA9" s="596"/>
      <c r="AB9" s="596"/>
      <c r="AC9" s="596"/>
      <c r="AD9" s="597">
        <v>495</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76129</v>
      </c>
      <c r="BH9" s="594"/>
      <c r="BI9" s="594"/>
      <c r="BJ9" s="594"/>
      <c r="BK9" s="594"/>
      <c r="BL9" s="594"/>
      <c r="BM9" s="594"/>
      <c r="BN9" s="595"/>
      <c r="BO9" s="596">
        <v>44.4</v>
      </c>
      <c r="BP9" s="596"/>
      <c r="BQ9" s="596"/>
      <c r="BR9" s="596"/>
      <c r="BS9" s="602" t="s">
        <v>113</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392471</v>
      </c>
      <c r="CS9" s="594"/>
      <c r="CT9" s="594"/>
      <c r="CU9" s="594"/>
      <c r="CV9" s="594"/>
      <c r="CW9" s="594"/>
      <c r="CX9" s="594"/>
      <c r="CY9" s="595"/>
      <c r="CZ9" s="596">
        <v>9.6</v>
      </c>
      <c r="DA9" s="596"/>
      <c r="DB9" s="596"/>
      <c r="DC9" s="596"/>
      <c r="DD9" s="602">
        <v>22384</v>
      </c>
      <c r="DE9" s="594"/>
      <c r="DF9" s="594"/>
      <c r="DG9" s="594"/>
      <c r="DH9" s="594"/>
      <c r="DI9" s="594"/>
      <c r="DJ9" s="594"/>
      <c r="DK9" s="594"/>
      <c r="DL9" s="594"/>
      <c r="DM9" s="594"/>
      <c r="DN9" s="594"/>
      <c r="DO9" s="594"/>
      <c r="DP9" s="595"/>
      <c r="DQ9" s="602">
        <v>351710</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20629</v>
      </c>
      <c r="S10" s="594"/>
      <c r="T10" s="594"/>
      <c r="U10" s="594"/>
      <c r="V10" s="594"/>
      <c r="W10" s="594"/>
      <c r="X10" s="594"/>
      <c r="Y10" s="595"/>
      <c r="Z10" s="596">
        <v>0.5</v>
      </c>
      <c r="AA10" s="596"/>
      <c r="AB10" s="596"/>
      <c r="AC10" s="596"/>
      <c r="AD10" s="597">
        <v>20629</v>
      </c>
      <c r="AE10" s="597"/>
      <c r="AF10" s="597"/>
      <c r="AG10" s="597"/>
      <c r="AH10" s="597"/>
      <c r="AI10" s="597"/>
      <c r="AJ10" s="597"/>
      <c r="AK10" s="597"/>
      <c r="AL10" s="598">
        <v>0.9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5028</v>
      </c>
      <c r="BH10" s="594"/>
      <c r="BI10" s="594"/>
      <c r="BJ10" s="594"/>
      <c r="BK10" s="594"/>
      <c r="BL10" s="594"/>
      <c r="BM10" s="594"/>
      <c r="BN10" s="595"/>
      <c r="BO10" s="596">
        <v>2.9</v>
      </c>
      <c r="BP10" s="596"/>
      <c r="BQ10" s="596"/>
      <c r="BR10" s="596"/>
      <c r="BS10" s="602">
        <v>838</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184</v>
      </c>
      <c r="CS10" s="594"/>
      <c r="CT10" s="594"/>
      <c r="CU10" s="594"/>
      <c r="CV10" s="594"/>
      <c r="CW10" s="594"/>
      <c r="CX10" s="594"/>
      <c r="CY10" s="595"/>
      <c r="CZ10" s="596">
        <v>0</v>
      </c>
      <c r="DA10" s="596"/>
      <c r="DB10" s="596"/>
      <c r="DC10" s="596"/>
      <c r="DD10" s="602" t="s">
        <v>113</v>
      </c>
      <c r="DE10" s="594"/>
      <c r="DF10" s="594"/>
      <c r="DG10" s="594"/>
      <c r="DH10" s="594"/>
      <c r="DI10" s="594"/>
      <c r="DJ10" s="594"/>
      <c r="DK10" s="594"/>
      <c r="DL10" s="594"/>
      <c r="DM10" s="594"/>
      <c r="DN10" s="594"/>
      <c r="DO10" s="594"/>
      <c r="DP10" s="595"/>
      <c r="DQ10" s="602">
        <v>184</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3638</v>
      </c>
      <c r="BH11" s="594"/>
      <c r="BI11" s="594"/>
      <c r="BJ11" s="594"/>
      <c r="BK11" s="594"/>
      <c r="BL11" s="594"/>
      <c r="BM11" s="594"/>
      <c r="BN11" s="595"/>
      <c r="BO11" s="596">
        <v>2.1</v>
      </c>
      <c r="BP11" s="596"/>
      <c r="BQ11" s="596"/>
      <c r="BR11" s="596"/>
      <c r="BS11" s="602">
        <v>594</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881206</v>
      </c>
      <c r="CS11" s="594"/>
      <c r="CT11" s="594"/>
      <c r="CU11" s="594"/>
      <c r="CV11" s="594"/>
      <c r="CW11" s="594"/>
      <c r="CX11" s="594"/>
      <c r="CY11" s="595"/>
      <c r="CZ11" s="596">
        <v>21.5</v>
      </c>
      <c r="DA11" s="596"/>
      <c r="DB11" s="596"/>
      <c r="DC11" s="596"/>
      <c r="DD11" s="602">
        <v>612081</v>
      </c>
      <c r="DE11" s="594"/>
      <c r="DF11" s="594"/>
      <c r="DG11" s="594"/>
      <c r="DH11" s="594"/>
      <c r="DI11" s="594"/>
      <c r="DJ11" s="594"/>
      <c r="DK11" s="594"/>
      <c r="DL11" s="594"/>
      <c r="DM11" s="594"/>
      <c r="DN11" s="594"/>
      <c r="DO11" s="594"/>
      <c r="DP11" s="595"/>
      <c r="DQ11" s="602">
        <v>214753</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71327</v>
      </c>
      <c r="BH12" s="594"/>
      <c r="BI12" s="594"/>
      <c r="BJ12" s="594"/>
      <c r="BK12" s="594"/>
      <c r="BL12" s="594"/>
      <c r="BM12" s="594"/>
      <c r="BN12" s="595"/>
      <c r="BO12" s="596">
        <v>41.6</v>
      </c>
      <c r="BP12" s="596"/>
      <c r="BQ12" s="596"/>
      <c r="BR12" s="596"/>
      <c r="BS12" s="602">
        <v>60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148410</v>
      </c>
      <c r="CS12" s="594"/>
      <c r="CT12" s="594"/>
      <c r="CU12" s="594"/>
      <c r="CV12" s="594"/>
      <c r="CW12" s="594"/>
      <c r="CX12" s="594"/>
      <c r="CY12" s="595"/>
      <c r="CZ12" s="596">
        <v>3.6</v>
      </c>
      <c r="DA12" s="596"/>
      <c r="DB12" s="596"/>
      <c r="DC12" s="596"/>
      <c r="DD12" s="602">
        <v>8353</v>
      </c>
      <c r="DE12" s="594"/>
      <c r="DF12" s="594"/>
      <c r="DG12" s="594"/>
      <c r="DH12" s="594"/>
      <c r="DI12" s="594"/>
      <c r="DJ12" s="594"/>
      <c r="DK12" s="594"/>
      <c r="DL12" s="594"/>
      <c r="DM12" s="594"/>
      <c r="DN12" s="594"/>
      <c r="DO12" s="594"/>
      <c r="DP12" s="595"/>
      <c r="DQ12" s="602">
        <v>117398</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9279</v>
      </c>
      <c r="S13" s="594"/>
      <c r="T13" s="594"/>
      <c r="U13" s="594"/>
      <c r="V13" s="594"/>
      <c r="W13" s="594"/>
      <c r="X13" s="594"/>
      <c r="Y13" s="595"/>
      <c r="Z13" s="596">
        <v>0.2</v>
      </c>
      <c r="AA13" s="596"/>
      <c r="AB13" s="596"/>
      <c r="AC13" s="596"/>
      <c r="AD13" s="597">
        <v>9279</v>
      </c>
      <c r="AE13" s="597"/>
      <c r="AF13" s="597"/>
      <c r="AG13" s="597"/>
      <c r="AH13" s="597"/>
      <c r="AI13" s="597"/>
      <c r="AJ13" s="597"/>
      <c r="AK13" s="597"/>
      <c r="AL13" s="598">
        <v>0.4</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66960</v>
      </c>
      <c r="BH13" s="594"/>
      <c r="BI13" s="594"/>
      <c r="BJ13" s="594"/>
      <c r="BK13" s="594"/>
      <c r="BL13" s="594"/>
      <c r="BM13" s="594"/>
      <c r="BN13" s="595"/>
      <c r="BO13" s="596">
        <v>39</v>
      </c>
      <c r="BP13" s="596"/>
      <c r="BQ13" s="596"/>
      <c r="BR13" s="596"/>
      <c r="BS13" s="602">
        <v>60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507333</v>
      </c>
      <c r="CS13" s="594"/>
      <c r="CT13" s="594"/>
      <c r="CU13" s="594"/>
      <c r="CV13" s="594"/>
      <c r="CW13" s="594"/>
      <c r="CX13" s="594"/>
      <c r="CY13" s="595"/>
      <c r="CZ13" s="596">
        <v>12.4</v>
      </c>
      <c r="DA13" s="596"/>
      <c r="DB13" s="596"/>
      <c r="DC13" s="596"/>
      <c r="DD13" s="602">
        <v>271068</v>
      </c>
      <c r="DE13" s="594"/>
      <c r="DF13" s="594"/>
      <c r="DG13" s="594"/>
      <c r="DH13" s="594"/>
      <c r="DI13" s="594"/>
      <c r="DJ13" s="594"/>
      <c r="DK13" s="594"/>
      <c r="DL13" s="594"/>
      <c r="DM13" s="594"/>
      <c r="DN13" s="594"/>
      <c r="DO13" s="594"/>
      <c r="DP13" s="595"/>
      <c r="DQ13" s="602">
        <v>308858</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3635</v>
      </c>
      <c r="BH14" s="594"/>
      <c r="BI14" s="594"/>
      <c r="BJ14" s="594"/>
      <c r="BK14" s="594"/>
      <c r="BL14" s="594"/>
      <c r="BM14" s="594"/>
      <c r="BN14" s="595"/>
      <c r="BO14" s="596">
        <v>2.1</v>
      </c>
      <c r="BP14" s="596"/>
      <c r="BQ14" s="596"/>
      <c r="BR14" s="596"/>
      <c r="BS14" s="602" t="s">
        <v>113</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233477</v>
      </c>
      <c r="CS14" s="594"/>
      <c r="CT14" s="594"/>
      <c r="CU14" s="594"/>
      <c r="CV14" s="594"/>
      <c r="CW14" s="594"/>
      <c r="CX14" s="594"/>
      <c r="CY14" s="595"/>
      <c r="CZ14" s="596">
        <v>5.7</v>
      </c>
      <c r="DA14" s="596"/>
      <c r="DB14" s="596"/>
      <c r="DC14" s="596"/>
      <c r="DD14" s="602">
        <v>5575</v>
      </c>
      <c r="DE14" s="594"/>
      <c r="DF14" s="594"/>
      <c r="DG14" s="594"/>
      <c r="DH14" s="594"/>
      <c r="DI14" s="594"/>
      <c r="DJ14" s="594"/>
      <c r="DK14" s="594"/>
      <c r="DL14" s="594"/>
      <c r="DM14" s="594"/>
      <c r="DN14" s="594"/>
      <c r="DO14" s="594"/>
      <c r="DP14" s="595"/>
      <c r="DQ14" s="602">
        <v>160232</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61</v>
      </c>
      <c r="S15" s="594"/>
      <c r="T15" s="594"/>
      <c r="U15" s="594"/>
      <c r="V15" s="594"/>
      <c r="W15" s="594"/>
      <c r="X15" s="594"/>
      <c r="Y15" s="595"/>
      <c r="Z15" s="596">
        <v>0</v>
      </c>
      <c r="AA15" s="596"/>
      <c r="AB15" s="596"/>
      <c r="AC15" s="596"/>
      <c r="AD15" s="597">
        <v>61</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7559</v>
      </c>
      <c r="BH15" s="594"/>
      <c r="BI15" s="594"/>
      <c r="BJ15" s="594"/>
      <c r="BK15" s="594"/>
      <c r="BL15" s="594"/>
      <c r="BM15" s="594"/>
      <c r="BN15" s="595"/>
      <c r="BO15" s="596">
        <v>4.4000000000000004</v>
      </c>
      <c r="BP15" s="596"/>
      <c r="BQ15" s="596"/>
      <c r="BR15" s="596"/>
      <c r="BS15" s="602" t="s">
        <v>113</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388199</v>
      </c>
      <c r="CS15" s="594"/>
      <c r="CT15" s="594"/>
      <c r="CU15" s="594"/>
      <c r="CV15" s="594"/>
      <c r="CW15" s="594"/>
      <c r="CX15" s="594"/>
      <c r="CY15" s="595"/>
      <c r="CZ15" s="596">
        <v>9.5</v>
      </c>
      <c r="DA15" s="596"/>
      <c r="DB15" s="596"/>
      <c r="DC15" s="596"/>
      <c r="DD15" s="602">
        <v>28331</v>
      </c>
      <c r="DE15" s="594"/>
      <c r="DF15" s="594"/>
      <c r="DG15" s="594"/>
      <c r="DH15" s="594"/>
      <c r="DI15" s="594"/>
      <c r="DJ15" s="594"/>
      <c r="DK15" s="594"/>
      <c r="DL15" s="594"/>
      <c r="DM15" s="594"/>
      <c r="DN15" s="594"/>
      <c r="DO15" s="594"/>
      <c r="DP15" s="595"/>
      <c r="DQ15" s="602">
        <v>351502</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2370773</v>
      </c>
      <c r="S16" s="594"/>
      <c r="T16" s="594"/>
      <c r="U16" s="594"/>
      <c r="V16" s="594"/>
      <c r="W16" s="594"/>
      <c r="X16" s="594"/>
      <c r="Y16" s="595"/>
      <c r="Z16" s="596">
        <v>56.3</v>
      </c>
      <c r="AA16" s="596"/>
      <c r="AB16" s="596"/>
      <c r="AC16" s="596"/>
      <c r="AD16" s="597">
        <v>2103832</v>
      </c>
      <c r="AE16" s="597"/>
      <c r="AF16" s="597"/>
      <c r="AG16" s="597"/>
      <c r="AH16" s="597"/>
      <c r="AI16" s="597"/>
      <c r="AJ16" s="597"/>
      <c r="AK16" s="597"/>
      <c r="AL16" s="598">
        <v>87.9</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8883</v>
      </c>
      <c r="CS16" s="594"/>
      <c r="CT16" s="594"/>
      <c r="CU16" s="594"/>
      <c r="CV16" s="594"/>
      <c r="CW16" s="594"/>
      <c r="CX16" s="594"/>
      <c r="CY16" s="595"/>
      <c r="CZ16" s="596">
        <v>0.2</v>
      </c>
      <c r="DA16" s="596"/>
      <c r="DB16" s="596"/>
      <c r="DC16" s="596"/>
      <c r="DD16" s="602" t="s">
        <v>113</v>
      </c>
      <c r="DE16" s="594"/>
      <c r="DF16" s="594"/>
      <c r="DG16" s="594"/>
      <c r="DH16" s="594"/>
      <c r="DI16" s="594"/>
      <c r="DJ16" s="594"/>
      <c r="DK16" s="594"/>
      <c r="DL16" s="594"/>
      <c r="DM16" s="594"/>
      <c r="DN16" s="594"/>
      <c r="DO16" s="594"/>
      <c r="DP16" s="595"/>
      <c r="DQ16" s="602">
        <v>2340</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2103832</v>
      </c>
      <c r="S17" s="594"/>
      <c r="T17" s="594"/>
      <c r="U17" s="594"/>
      <c r="V17" s="594"/>
      <c r="W17" s="594"/>
      <c r="X17" s="594"/>
      <c r="Y17" s="595"/>
      <c r="Z17" s="596">
        <v>49.9</v>
      </c>
      <c r="AA17" s="596"/>
      <c r="AB17" s="596"/>
      <c r="AC17" s="596"/>
      <c r="AD17" s="597">
        <v>2103832</v>
      </c>
      <c r="AE17" s="597"/>
      <c r="AF17" s="597"/>
      <c r="AG17" s="597"/>
      <c r="AH17" s="597"/>
      <c r="AI17" s="597"/>
      <c r="AJ17" s="597"/>
      <c r="AK17" s="597"/>
      <c r="AL17" s="598">
        <v>87.9</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445639</v>
      </c>
      <c r="CS17" s="594"/>
      <c r="CT17" s="594"/>
      <c r="CU17" s="594"/>
      <c r="CV17" s="594"/>
      <c r="CW17" s="594"/>
      <c r="CX17" s="594"/>
      <c r="CY17" s="595"/>
      <c r="CZ17" s="596">
        <v>10.9</v>
      </c>
      <c r="DA17" s="596"/>
      <c r="DB17" s="596"/>
      <c r="DC17" s="596"/>
      <c r="DD17" s="602" t="s">
        <v>113</v>
      </c>
      <c r="DE17" s="594"/>
      <c r="DF17" s="594"/>
      <c r="DG17" s="594"/>
      <c r="DH17" s="594"/>
      <c r="DI17" s="594"/>
      <c r="DJ17" s="594"/>
      <c r="DK17" s="594"/>
      <c r="DL17" s="594"/>
      <c r="DM17" s="594"/>
      <c r="DN17" s="594"/>
      <c r="DO17" s="594"/>
      <c r="DP17" s="595"/>
      <c r="DQ17" s="602">
        <v>407003</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266931</v>
      </c>
      <c r="S18" s="594"/>
      <c r="T18" s="594"/>
      <c r="U18" s="594"/>
      <c r="V18" s="594"/>
      <c r="W18" s="594"/>
      <c r="X18" s="594"/>
      <c r="Y18" s="595"/>
      <c r="Z18" s="596">
        <v>6.3</v>
      </c>
      <c r="AA18" s="596"/>
      <c r="AB18" s="596"/>
      <c r="AC18" s="596"/>
      <c r="AD18" s="597" t="s">
        <v>113</v>
      </c>
      <c r="AE18" s="597"/>
      <c r="AF18" s="597"/>
      <c r="AG18" s="597"/>
      <c r="AH18" s="597"/>
      <c r="AI18" s="597"/>
      <c r="AJ18" s="597"/>
      <c r="AK18" s="597"/>
      <c r="AL18" s="598" t="s">
        <v>113</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10</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1582</v>
      </c>
      <c r="BH19" s="594"/>
      <c r="BI19" s="594"/>
      <c r="BJ19" s="594"/>
      <c r="BK19" s="594"/>
      <c r="BL19" s="594"/>
      <c r="BM19" s="594"/>
      <c r="BN19" s="595"/>
      <c r="BO19" s="596">
        <v>0.9</v>
      </c>
      <c r="BP19" s="596"/>
      <c r="BQ19" s="596"/>
      <c r="BR19" s="596"/>
      <c r="BS19" s="602" t="s">
        <v>113</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2647466</v>
      </c>
      <c r="S20" s="594"/>
      <c r="T20" s="594"/>
      <c r="U20" s="594"/>
      <c r="V20" s="594"/>
      <c r="W20" s="594"/>
      <c r="X20" s="594"/>
      <c r="Y20" s="595"/>
      <c r="Z20" s="596">
        <v>62.9</v>
      </c>
      <c r="AA20" s="596"/>
      <c r="AB20" s="596"/>
      <c r="AC20" s="596"/>
      <c r="AD20" s="597">
        <v>2380525</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1582</v>
      </c>
      <c r="BH20" s="594"/>
      <c r="BI20" s="594"/>
      <c r="BJ20" s="594"/>
      <c r="BK20" s="594"/>
      <c r="BL20" s="594"/>
      <c r="BM20" s="594"/>
      <c r="BN20" s="595"/>
      <c r="BO20" s="596">
        <v>0.9</v>
      </c>
      <c r="BP20" s="596"/>
      <c r="BQ20" s="596"/>
      <c r="BR20" s="596"/>
      <c r="BS20" s="602" t="s">
        <v>113</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4093387</v>
      </c>
      <c r="CS20" s="594"/>
      <c r="CT20" s="594"/>
      <c r="CU20" s="594"/>
      <c r="CV20" s="594"/>
      <c r="CW20" s="594"/>
      <c r="CX20" s="594"/>
      <c r="CY20" s="595"/>
      <c r="CZ20" s="596">
        <v>100</v>
      </c>
      <c r="DA20" s="596"/>
      <c r="DB20" s="596"/>
      <c r="DC20" s="596"/>
      <c r="DD20" s="602">
        <v>1006214</v>
      </c>
      <c r="DE20" s="594"/>
      <c r="DF20" s="594"/>
      <c r="DG20" s="594"/>
      <c r="DH20" s="594"/>
      <c r="DI20" s="594"/>
      <c r="DJ20" s="594"/>
      <c r="DK20" s="594"/>
      <c r="DL20" s="594"/>
      <c r="DM20" s="594"/>
      <c r="DN20" s="594"/>
      <c r="DO20" s="594"/>
      <c r="DP20" s="595"/>
      <c r="DQ20" s="602">
        <v>2802360</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517</v>
      </c>
      <c r="S21" s="594"/>
      <c r="T21" s="594"/>
      <c r="U21" s="594"/>
      <c r="V21" s="594"/>
      <c r="W21" s="594"/>
      <c r="X21" s="594"/>
      <c r="Y21" s="595"/>
      <c r="Z21" s="596">
        <v>0</v>
      </c>
      <c r="AA21" s="596"/>
      <c r="AB21" s="596"/>
      <c r="AC21" s="596"/>
      <c r="AD21" s="597">
        <v>517</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1582</v>
      </c>
      <c r="BH21" s="594"/>
      <c r="BI21" s="594"/>
      <c r="BJ21" s="594"/>
      <c r="BK21" s="594"/>
      <c r="BL21" s="594"/>
      <c r="BM21" s="594"/>
      <c r="BN21" s="595"/>
      <c r="BO21" s="596">
        <v>0.9</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60136</v>
      </c>
      <c r="S22" s="594"/>
      <c r="T22" s="594"/>
      <c r="U22" s="594"/>
      <c r="V22" s="594"/>
      <c r="W22" s="594"/>
      <c r="X22" s="594"/>
      <c r="Y22" s="595"/>
      <c r="Z22" s="596">
        <v>1.4</v>
      </c>
      <c r="AA22" s="596"/>
      <c r="AB22" s="596"/>
      <c r="AC22" s="596"/>
      <c r="AD22" s="597" t="s">
        <v>113</v>
      </c>
      <c r="AE22" s="597"/>
      <c r="AF22" s="597"/>
      <c r="AG22" s="597"/>
      <c r="AH22" s="597"/>
      <c r="AI22" s="597"/>
      <c r="AJ22" s="597"/>
      <c r="AK22" s="597"/>
      <c r="AL22" s="598" t="s">
        <v>113</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89188</v>
      </c>
      <c r="S23" s="594"/>
      <c r="T23" s="594"/>
      <c r="U23" s="594"/>
      <c r="V23" s="594"/>
      <c r="W23" s="594"/>
      <c r="X23" s="594"/>
      <c r="Y23" s="595"/>
      <c r="Z23" s="596">
        <v>2.1</v>
      </c>
      <c r="AA23" s="596"/>
      <c r="AB23" s="596"/>
      <c r="AC23" s="596"/>
      <c r="AD23" s="597">
        <v>1104</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6271</v>
      </c>
      <c r="S24" s="594"/>
      <c r="T24" s="594"/>
      <c r="U24" s="594"/>
      <c r="V24" s="594"/>
      <c r="W24" s="594"/>
      <c r="X24" s="594"/>
      <c r="Y24" s="595"/>
      <c r="Z24" s="596">
        <v>0.1</v>
      </c>
      <c r="AA24" s="596"/>
      <c r="AB24" s="596"/>
      <c r="AC24" s="596"/>
      <c r="AD24" s="597">
        <v>37</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1109911</v>
      </c>
      <c r="CS24" s="583"/>
      <c r="CT24" s="583"/>
      <c r="CU24" s="583"/>
      <c r="CV24" s="583"/>
      <c r="CW24" s="583"/>
      <c r="CX24" s="583"/>
      <c r="CY24" s="584"/>
      <c r="CZ24" s="622">
        <v>27.1</v>
      </c>
      <c r="DA24" s="623"/>
      <c r="DB24" s="623"/>
      <c r="DC24" s="624"/>
      <c r="DD24" s="621">
        <v>967873</v>
      </c>
      <c r="DE24" s="583"/>
      <c r="DF24" s="583"/>
      <c r="DG24" s="583"/>
      <c r="DH24" s="583"/>
      <c r="DI24" s="583"/>
      <c r="DJ24" s="583"/>
      <c r="DK24" s="584"/>
      <c r="DL24" s="621">
        <v>945395</v>
      </c>
      <c r="DM24" s="583"/>
      <c r="DN24" s="583"/>
      <c r="DO24" s="583"/>
      <c r="DP24" s="583"/>
      <c r="DQ24" s="583"/>
      <c r="DR24" s="583"/>
      <c r="DS24" s="583"/>
      <c r="DT24" s="583"/>
      <c r="DU24" s="583"/>
      <c r="DV24" s="584"/>
      <c r="DW24" s="587">
        <v>37.6</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594405</v>
      </c>
      <c r="S25" s="594"/>
      <c r="T25" s="594"/>
      <c r="U25" s="594"/>
      <c r="V25" s="594"/>
      <c r="W25" s="594"/>
      <c r="X25" s="594"/>
      <c r="Y25" s="595"/>
      <c r="Z25" s="596">
        <v>14.1</v>
      </c>
      <c r="AA25" s="596"/>
      <c r="AB25" s="596"/>
      <c r="AC25" s="596"/>
      <c r="AD25" s="597" t="s">
        <v>113</v>
      </c>
      <c r="AE25" s="597"/>
      <c r="AF25" s="597"/>
      <c r="AG25" s="597"/>
      <c r="AH25" s="597"/>
      <c r="AI25" s="597"/>
      <c r="AJ25" s="597"/>
      <c r="AK25" s="597"/>
      <c r="AL25" s="598" t="s">
        <v>113</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554860</v>
      </c>
      <c r="CS25" s="625"/>
      <c r="CT25" s="625"/>
      <c r="CU25" s="625"/>
      <c r="CV25" s="625"/>
      <c r="CW25" s="625"/>
      <c r="CX25" s="625"/>
      <c r="CY25" s="626"/>
      <c r="CZ25" s="627">
        <v>13.6</v>
      </c>
      <c r="DA25" s="628"/>
      <c r="DB25" s="628"/>
      <c r="DC25" s="629"/>
      <c r="DD25" s="602">
        <v>526403</v>
      </c>
      <c r="DE25" s="625"/>
      <c r="DF25" s="625"/>
      <c r="DG25" s="625"/>
      <c r="DH25" s="625"/>
      <c r="DI25" s="625"/>
      <c r="DJ25" s="625"/>
      <c r="DK25" s="626"/>
      <c r="DL25" s="602">
        <v>518577</v>
      </c>
      <c r="DM25" s="625"/>
      <c r="DN25" s="625"/>
      <c r="DO25" s="625"/>
      <c r="DP25" s="625"/>
      <c r="DQ25" s="625"/>
      <c r="DR25" s="625"/>
      <c r="DS25" s="625"/>
      <c r="DT25" s="625"/>
      <c r="DU25" s="625"/>
      <c r="DV25" s="626"/>
      <c r="DW25" s="598">
        <v>20.6</v>
      </c>
      <c r="DX25" s="619"/>
      <c r="DY25" s="619"/>
      <c r="DZ25" s="619"/>
      <c r="EA25" s="619"/>
      <c r="EB25" s="619"/>
      <c r="EC25" s="620"/>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322755</v>
      </c>
      <c r="CS26" s="594"/>
      <c r="CT26" s="594"/>
      <c r="CU26" s="594"/>
      <c r="CV26" s="594"/>
      <c r="CW26" s="594"/>
      <c r="CX26" s="594"/>
      <c r="CY26" s="595"/>
      <c r="CZ26" s="627">
        <v>7.9</v>
      </c>
      <c r="DA26" s="628"/>
      <c r="DB26" s="628"/>
      <c r="DC26" s="629"/>
      <c r="DD26" s="602">
        <v>306441</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x14ac:dyDescent="0.15">
      <c r="B27" s="590" t="s">
        <v>279</v>
      </c>
      <c r="C27" s="591"/>
      <c r="D27" s="591"/>
      <c r="E27" s="591"/>
      <c r="F27" s="591"/>
      <c r="G27" s="591"/>
      <c r="H27" s="591"/>
      <c r="I27" s="591"/>
      <c r="J27" s="591"/>
      <c r="K27" s="591"/>
      <c r="L27" s="591"/>
      <c r="M27" s="591"/>
      <c r="N27" s="591"/>
      <c r="O27" s="591"/>
      <c r="P27" s="591"/>
      <c r="Q27" s="592"/>
      <c r="R27" s="593">
        <v>134289</v>
      </c>
      <c r="S27" s="594"/>
      <c r="T27" s="594"/>
      <c r="U27" s="594"/>
      <c r="V27" s="594"/>
      <c r="W27" s="594"/>
      <c r="X27" s="594"/>
      <c r="Y27" s="595"/>
      <c r="Z27" s="596">
        <v>3.2</v>
      </c>
      <c r="AA27" s="596"/>
      <c r="AB27" s="596"/>
      <c r="AC27" s="596"/>
      <c r="AD27" s="597" t="s">
        <v>113</v>
      </c>
      <c r="AE27" s="597"/>
      <c r="AF27" s="597"/>
      <c r="AG27" s="597"/>
      <c r="AH27" s="597"/>
      <c r="AI27" s="597"/>
      <c r="AJ27" s="597"/>
      <c r="AK27" s="597"/>
      <c r="AL27" s="598" t="s">
        <v>113</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171591</v>
      </c>
      <c r="BH27" s="594"/>
      <c r="BI27" s="594"/>
      <c r="BJ27" s="594"/>
      <c r="BK27" s="594"/>
      <c r="BL27" s="594"/>
      <c r="BM27" s="594"/>
      <c r="BN27" s="595"/>
      <c r="BO27" s="596">
        <v>100</v>
      </c>
      <c r="BP27" s="596"/>
      <c r="BQ27" s="596"/>
      <c r="BR27" s="596"/>
      <c r="BS27" s="602">
        <v>1492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109412</v>
      </c>
      <c r="CS27" s="625"/>
      <c r="CT27" s="625"/>
      <c r="CU27" s="625"/>
      <c r="CV27" s="625"/>
      <c r="CW27" s="625"/>
      <c r="CX27" s="625"/>
      <c r="CY27" s="626"/>
      <c r="CZ27" s="627">
        <v>2.7</v>
      </c>
      <c r="DA27" s="628"/>
      <c r="DB27" s="628"/>
      <c r="DC27" s="629"/>
      <c r="DD27" s="602">
        <v>34467</v>
      </c>
      <c r="DE27" s="625"/>
      <c r="DF27" s="625"/>
      <c r="DG27" s="625"/>
      <c r="DH27" s="625"/>
      <c r="DI27" s="625"/>
      <c r="DJ27" s="625"/>
      <c r="DK27" s="626"/>
      <c r="DL27" s="602">
        <v>34467</v>
      </c>
      <c r="DM27" s="625"/>
      <c r="DN27" s="625"/>
      <c r="DO27" s="625"/>
      <c r="DP27" s="625"/>
      <c r="DQ27" s="625"/>
      <c r="DR27" s="625"/>
      <c r="DS27" s="625"/>
      <c r="DT27" s="625"/>
      <c r="DU27" s="625"/>
      <c r="DV27" s="626"/>
      <c r="DW27" s="598">
        <v>1.4</v>
      </c>
      <c r="DX27" s="619"/>
      <c r="DY27" s="619"/>
      <c r="DZ27" s="619"/>
      <c r="EA27" s="619"/>
      <c r="EB27" s="619"/>
      <c r="EC27" s="620"/>
    </row>
    <row r="28" spans="2:133" ht="11.25" customHeight="1" x14ac:dyDescent="0.15">
      <c r="B28" s="590" t="s">
        <v>282</v>
      </c>
      <c r="C28" s="591"/>
      <c r="D28" s="591"/>
      <c r="E28" s="591"/>
      <c r="F28" s="591"/>
      <c r="G28" s="591"/>
      <c r="H28" s="591"/>
      <c r="I28" s="591"/>
      <c r="J28" s="591"/>
      <c r="K28" s="591"/>
      <c r="L28" s="591"/>
      <c r="M28" s="591"/>
      <c r="N28" s="591"/>
      <c r="O28" s="591"/>
      <c r="P28" s="591"/>
      <c r="Q28" s="592"/>
      <c r="R28" s="593">
        <v>17552</v>
      </c>
      <c r="S28" s="594"/>
      <c r="T28" s="594"/>
      <c r="U28" s="594"/>
      <c r="V28" s="594"/>
      <c r="W28" s="594"/>
      <c r="X28" s="594"/>
      <c r="Y28" s="595"/>
      <c r="Z28" s="596">
        <v>0.4</v>
      </c>
      <c r="AA28" s="596"/>
      <c r="AB28" s="596"/>
      <c r="AC28" s="596"/>
      <c r="AD28" s="597">
        <v>6586</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445639</v>
      </c>
      <c r="CS28" s="594"/>
      <c r="CT28" s="594"/>
      <c r="CU28" s="594"/>
      <c r="CV28" s="594"/>
      <c r="CW28" s="594"/>
      <c r="CX28" s="594"/>
      <c r="CY28" s="595"/>
      <c r="CZ28" s="627">
        <v>10.9</v>
      </c>
      <c r="DA28" s="628"/>
      <c r="DB28" s="628"/>
      <c r="DC28" s="629"/>
      <c r="DD28" s="602">
        <v>407003</v>
      </c>
      <c r="DE28" s="594"/>
      <c r="DF28" s="594"/>
      <c r="DG28" s="594"/>
      <c r="DH28" s="594"/>
      <c r="DI28" s="594"/>
      <c r="DJ28" s="594"/>
      <c r="DK28" s="595"/>
      <c r="DL28" s="602">
        <v>392351</v>
      </c>
      <c r="DM28" s="594"/>
      <c r="DN28" s="594"/>
      <c r="DO28" s="594"/>
      <c r="DP28" s="594"/>
      <c r="DQ28" s="594"/>
      <c r="DR28" s="594"/>
      <c r="DS28" s="594"/>
      <c r="DT28" s="594"/>
      <c r="DU28" s="594"/>
      <c r="DV28" s="595"/>
      <c r="DW28" s="598">
        <v>15.6</v>
      </c>
      <c r="DX28" s="619"/>
      <c r="DY28" s="619"/>
      <c r="DZ28" s="619"/>
      <c r="EA28" s="619"/>
      <c r="EB28" s="619"/>
      <c r="EC28" s="620"/>
    </row>
    <row r="29" spans="2:133" ht="11.25" customHeight="1" x14ac:dyDescent="0.15">
      <c r="B29" s="590" t="s">
        <v>284</v>
      </c>
      <c r="C29" s="591"/>
      <c r="D29" s="591"/>
      <c r="E29" s="591"/>
      <c r="F29" s="591"/>
      <c r="G29" s="591"/>
      <c r="H29" s="591"/>
      <c r="I29" s="591"/>
      <c r="J29" s="591"/>
      <c r="K29" s="591"/>
      <c r="L29" s="591"/>
      <c r="M29" s="591"/>
      <c r="N29" s="591"/>
      <c r="O29" s="591"/>
      <c r="P29" s="591"/>
      <c r="Q29" s="592"/>
      <c r="R29" s="593">
        <v>924</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445576</v>
      </c>
      <c r="CS29" s="625"/>
      <c r="CT29" s="625"/>
      <c r="CU29" s="625"/>
      <c r="CV29" s="625"/>
      <c r="CW29" s="625"/>
      <c r="CX29" s="625"/>
      <c r="CY29" s="626"/>
      <c r="CZ29" s="627">
        <v>10.9</v>
      </c>
      <c r="DA29" s="628"/>
      <c r="DB29" s="628"/>
      <c r="DC29" s="629"/>
      <c r="DD29" s="602">
        <v>406940</v>
      </c>
      <c r="DE29" s="625"/>
      <c r="DF29" s="625"/>
      <c r="DG29" s="625"/>
      <c r="DH29" s="625"/>
      <c r="DI29" s="625"/>
      <c r="DJ29" s="625"/>
      <c r="DK29" s="626"/>
      <c r="DL29" s="602">
        <v>392288</v>
      </c>
      <c r="DM29" s="625"/>
      <c r="DN29" s="625"/>
      <c r="DO29" s="625"/>
      <c r="DP29" s="625"/>
      <c r="DQ29" s="625"/>
      <c r="DR29" s="625"/>
      <c r="DS29" s="625"/>
      <c r="DT29" s="625"/>
      <c r="DU29" s="625"/>
      <c r="DV29" s="626"/>
      <c r="DW29" s="598">
        <v>15.6</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25341</v>
      </c>
      <c r="S30" s="594"/>
      <c r="T30" s="594"/>
      <c r="U30" s="594"/>
      <c r="V30" s="594"/>
      <c r="W30" s="594"/>
      <c r="X30" s="594"/>
      <c r="Y30" s="595"/>
      <c r="Z30" s="596">
        <v>0.6</v>
      </c>
      <c r="AA30" s="596"/>
      <c r="AB30" s="596"/>
      <c r="AC30" s="596"/>
      <c r="AD30" s="597" t="s">
        <v>113</v>
      </c>
      <c r="AE30" s="597"/>
      <c r="AF30" s="597"/>
      <c r="AG30" s="597"/>
      <c r="AH30" s="597"/>
      <c r="AI30" s="597"/>
      <c r="AJ30" s="597"/>
      <c r="AK30" s="597"/>
      <c r="AL30" s="598" t="s">
        <v>113</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98.5</v>
      </c>
      <c r="BH30" s="652"/>
      <c r="BI30" s="652"/>
      <c r="BJ30" s="652"/>
      <c r="BK30" s="652"/>
      <c r="BL30" s="652"/>
      <c r="BM30" s="588">
        <v>93.6</v>
      </c>
      <c r="BN30" s="652"/>
      <c r="BO30" s="652"/>
      <c r="BP30" s="652"/>
      <c r="BQ30" s="653"/>
      <c r="BR30" s="651">
        <v>98.3</v>
      </c>
      <c r="BS30" s="652"/>
      <c r="BT30" s="652"/>
      <c r="BU30" s="652"/>
      <c r="BV30" s="652"/>
      <c r="BW30" s="652"/>
      <c r="BX30" s="588">
        <v>94</v>
      </c>
      <c r="BY30" s="652"/>
      <c r="BZ30" s="652"/>
      <c r="CA30" s="652"/>
      <c r="CB30" s="653"/>
      <c r="CD30" s="656"/>
      <c r="CE30" s="657"/>
      <c r="CF30" s="607" t="s">
        <v>291</v>
      </c>
      <c r="CG30" s="608"/>
      <c r="CH30" s="608"/>
      <c r="CI30" s="608"/>
      <c r="CJ30" s="608"/>
      <c r="CK30" s="608"/>
      <c r="CL30" s="608"/>
      <c r="CM30" s="608"/>
      <c r="CN30" s="608"/>
      <c r="CO30" s="608"/>
      <c r="CP30" s="608"/>
      <c r="CQ30" s="609"/>
      <c r="CR30" s="593">
        <v>407023</v>
      </c>
      <c r="CS30" s="594"/>
      <c r="CT30" s="594"/>
      <c r="CU30" s="594"/>
      <c r="CV30" s="594"/>
      <c r="CW30" s="594"/>
      <c r="CX30" s="594"/>
      <c r="CY30" s="595"/>
      <c r="CZ30" s="627">
        <v>9.9</v>
      </c>
      <c r="DA30" s="628"/>
      <c r="DB30" s="628"/>
      <c r="DC30" s="629"/>
      <c r="DD30" s="602">
        <v>368387</v>
      </c>
      <c r="DE30" s="594"/>
      <c r="DF30" s="594"/>
      <c r="DG30" s="594"/>
      <c r="DH30" s="594"/>
      <c r="DI30" s="594"/>
      <c r="DJ30" s="594"/>
      <c r="DK30" s="595"/>
      <c r="DL30" s="602">
        <v>353735</v>
      </c>
      <c r="DM30" s="594"/>
      <c r="DN30" s="594"/>
      <c r="DO30" s="594"/>
      <c r="DP30" s="594"/>
      <c r="DQ30" s="594"/>
      <c r="DR30" s="594"/>
      <c r="DS30" s="594"/>
      <c r="DT30" s="594"/>
      <c r="DU30" s="594"/>
      <c r="DV30" s="595"/>
      <c r="DW30" s="598">
        <v>14.1</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200306</v>
      </c>
      <c r="S31" s="594"/>
      <c r="T31" s="594"/>
      <c r="U31" s="594"/>
      <c r="V31" s="594"/>
      <c r="W31" s="594"/>
      <c r="X31" s="594"/>
      <c r="Y31" s="595"/>
      <c r="Z31" s="596">
        <v>4.8</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99.3</v>
      </c>
      <c r="BH31" s="625"/>
      <c r="BI31" s="625"/>
      <c r="BJ31" s="625"/>
      <c r="BK31" s="625"/>
      <c r="BL31" s="625"/>
      <c r="BM31" s="599">
        <v>96.3</v>
      </c>
      <c r="BN31" s="649"/>
      <c r="BO31" s="649"/>
      <c r="BP31" s="649"/>
      <c r="BQ31" s="650"/>
      <c r="BR31" s="648">
        <v>99.2</v>
      </c>
      <c r="BS31" s="625"/>
      <c r="BT31" s="625"/>
      <c r="BU31" s="625"/>
      <c r="BV31" s="625"/>
      <c r="BW31" s="625"/>
      <c r="BX31" s="599">
        <v>96.6</v>
      </c>
      <c r="BY31" s="649"/>
      <c r="BZ31" s="649"/>
      <c r="CA31" s="649"/>
      <c r="CB31" s="650"/>
      <c r="CD31" s="656"/>
      <c r="CE31" s="657"/>
      <c r="CF31" s="607" t="s">
        <v>295</v>
      </c>
      <c r="CG31" s="608"/>
      <c r="CH31" s="608"/>
      <c r="CI31" s="608"/>
      <c r="CJ31" s="608"/>
      <c r="CK31" s="608"/>
      <c r="CL31" s="608"/>
      <c r="CM31" s="608"/>
      <c r="CN31" s="608"/>
      <c r="CO31" s="608"/>
      <c r="CP31" s="608"/>
      <c r="CQ31" s="609"/>
      <c r="CR31" s="593">
        <v>38553</v>
      </c>
      <c r="CS31" s="625"/>
      <c r="CT31" s="625"/>
      <c r="CU31" s="625"/>
      <c r="CV31" s="625"/>
      <c r="CW31" s="625"/>
      <c r="CX31" s="625"/>
      <c r="CY31" s="626"/>
      <c r="CZ31" s="627">
        <v>0.9</v>
      </c>
      <c r="DA31" s="628"/>
      <c r="DB31" s="628"/>
      <c r="DC31" s="629"/>
      <c r="DD31" s="602">
        <v>38553</v>
      </c>
      <c r="DE31" s="625"/>
      <c r="DF31" s="625"/>
      <c r="DG31" s="625"/>
      <c r="DH31" s="625"/>
      <c r="DI31" s="625"/>
      <c r="DJ31" s="625"/>
      <c r="DK31" s="626"/>
      <c r="DL31" s="602">
        <v>38553</v>
      </c>
      <c r="DM31" s="625"/>
      <c r="DN31" s="625"/>
      <c r="DO31" s="625"/>
      <c r="DP31" s="625"/>
      <c r="DQ31" s="625"/>
      <c r="DR31" s="625"/>
      <c r="DS31" s="625"/>
      <c r="DT31" s="625"/>
      <c r="DU31" s="625"/>
      <c r="DV31" s="626"/>
      <c r="DW31" s="598">
        <v>1.5</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63139</v>
      </c>
      <c r="S32" s="594"/>
      <c r="T32" s="594"/>
      <c r="U32" s="594"/>
      <c r="V32" s="594"/>
      <c r="W32" s="594"/>
      <c r="X32" s="594"/>
      <c r="Y32" s="595"/>
      <c r="Z32" s="596">
        <v>1.5</v>
      </c>
      <c r="AA32" s="596"/>
      <c r="AB32" s="596"/>
      <c r="AC32" s="596"/>
      <c r="AD32" s="597">
        <v>5500</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v>
      </c>
      <c r="BH32" s="661"/>
      <c r="BI32" s="661"/>
      <c r="BJ32" s="661"/>
      <c r="BK32" s="661"/>
      <c r="BL32" s="661"/>
      <c r="BM32" s="662">
        <v>89.1</v>
      </c>
      <c r="BN32" s="661"/>
      <c r="BO32" s="661"/>
      <c r="BP32" s="661"/>
      <c r="BQ32" s="663"/>
      <c r="BR32" s="660">
        <v>96.4</v>
      </c>
      <c r="BS32" s="661"/>
      <c r="BT32" s="661"/>
      <c r="BU32" s="661"/>
      <c r="BV32" s="661"/>
      <c r="BW32" s="661"/>
      <c r="BX32" s="662">
        <v>88.8</v>
      </c>
      <c r="BY32" s="661"/>
      <c r="BZ32" s="661"/>
      <c r="CA32" s="661"/>
      <c r="CB32" s="663"/>
      <c r="CD32" s="658"/>
      <c r="CE32" s="659"/>
      <c r="CF32" s="607" t="s">
        <v>298</v>
      </c>
      <c r="CG32" s="608"/>
      <c r="CH32" s="608"/>
      <c r="CI32" s="608"/>
      <c r="CJ32" s="608"/>
      <c r="CK32" s="608"/>
      <c r="CL32" s="608"/>
      <c r="CM32" s="608"/>
      <c r="CN32" s="608"/>
      <c r="CO32" s="608"/>
      <c r="CP32" s="608"/>
      <c r="CQ32" s="609"/>
      <c r="CR32" s="593">
        <v>63</v>
      </c>
      <c r="CS32" s="594"/>
      <c r="CT32" s="594"/>
      <c r="CU32" s="594"/>
      <c r="CV32" s="594"/>
      <c r="CW32" s="594"/>
      <c r="CX32" s="594"/>
      <c r="CY32" s="595"/>
      <c r="CZ32" s="627">
        <v>0</v>
      </c>
      <c r="DA32" s="628"/>
      <c r="DB32" s="628"/>
      <c r="DC32" s="629"/>
      <c r="DD32" s="602">
        <v>63</v>
      </c>
      <c r="DE32" s="594"/>
      <c r="DF32" s="594"/>
      <c r="DG32" s="594"/>
      <c r="DH32" s="594"/>
      <c r="DI32" s="594"/>
      <c r="DJ32" s="594"/>
      <c r="DK32" s="595"/>
      <c r="DL32" s="602">
        <v>63</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372582</v>
      </c>
      <c r="S33" s="594"/>
      <c r="T33" s="594"/>
      <c r="U33" s="594"/>
      <c r="V33" s="594"/>
      <c r="W33" s="594"/>
      <c r="X33" s="594"/>
      <c r="Y33" s="595"/>
      <c r="Z33" s="596">
        <v>8.8000000000000007</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1968379</v>
      </c>
      <c r="CS33" s="625"/>
      <c r="CT33" s="625"/>
      <c r="CU33" s="625"/>
      <c r="CV33" s="625"/>
      <c r="CW33" s="625"/>
      <c r="CX33" s="625"/>
      <c r="CY33" s="626"/>
      <c r="CZ33" s="627">
        <v>48.1</v>
      </c>
      <c r="DA33" s="628"/>
      <c r="DB33" s="628"/>
      <c r="DC33" s="629"/>
      <c r="DD33" s="602">
        <v>1639731</v>
      </c>
      <c r="DE33" s="625"/>
      <c r="DF33" s="625"/>
      <c r="DG33" s="625"/>
      <c r="DH33" s="625"/>
      <c r="DI33" s="625"/>
      <c r="DJ33" s="625"/>
      <c r="DK33" s="626"/>
      <c r="DL33" s="602">
        <v>957381</v>
      </c>
      <c r="DM33" s="625"/>
      <c r="DN33" s="625"/>
      <c r="DO33" s="625"/>
      <c r="DP33" s="625"/>
      <c r="DQ33" s="625"/>
      <c r="DR33" s="625"/>
      <c r="DS33" s="625"/>
      <c r="DT33" s="625"/>
      <c r="DU33" s="625"/>
      <c r="DV33" s="626"/>
      <c r="DW33" s="598">
        <v>38.1</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685185</v>
      </c>
      <c r="CS34" s="594"/>
      <c r="CT34" s="594"/>
      <c r="CU34" s="594"/>
      <c r="CV34" s="594"/>
      <c r="CW34" s="594"/>
      <c r="CX34" s="594"/>
      <c r="CY34" s="595"/>
      <c r="CZ34" s="627">
        <v>16.7</v>
      </c>
      <c r="DA34" s="628"/>
      <c r="DB34" s="628"/>
      <c r="DC34" s="629"/>
      <c r="DD34" s="602">
        <v>557118</v>
      </c>
      <c r="DE34" s="594"/>
      <c r="DF34" s="594"/>
      <c r="DG34" s="594"/>
      <c r="DH34" s="594"/>
      <c r="DI34" s="594"/>
      <c r="DJ34" s="594"/>
      <c r="DK34" s="595"/>
      <c r="DL34" s="602">
        <v>308566</v>
      </c>
      <c r="DM34" s="594"/>
      <c r="DN34" s="594"/>
      <c r="DO34" s="594"/>
      <c r="DP34" s="594"/>
      <c r="DQ34" s="594"/>
      <c r="DR34" s="594"/>
      <c r="DS34" s="594"/>
      <c r="DT34" s="594"/>
      <c r="DU34" s="594"/>
      <c r="DV34" s="595"/>
      <c r="DW34" s="598">
        <v>12.3</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120082</v>
      </c>
      <c r="S35" s="594"/>
      <c r="T35" s="594"/>
      <c r="U35" s="594"/>
      <c r="V35" s="594"/>
      <c r="W35" s="594"/>
      <c r="X35" s="594"/>
      <c r="Y35" s="595"/>
      <c r="Z35" s="596">
        <v>2.9</v>
      </c>
      <c r="AA35" s="596"/>
      <c r="AB35" s="596"/>
      <c r="AC35" s="596"/>
      <c r="AD35" s="597" t="s">
        <v>113</v>
      </c>
      <c r="AE35" s="597"/>
      <c r="AF35" s="597"/>
      <c r="AG35" s="597"/>
      <c r="AH35" s="597"/>
      <c r="AI35" s="597"/>
      <c r="AJ35" s="597"/>
      <c r="AK35" s="597"/>
      <c r="AL35" s="598" t="s">
        <v>113</v>
      </c>
      <c r="AM35" s="599"/>
      <c r="AN35" s="599"/>
      <c r="AO35" s="600"/>
      <c r="AP35" s="186"/>
      <c r="AQ35" s="604" t="s">
        <v>306</v>
      </c>
      <c r="AR35" s="605"/>
      <c r="AS35" s="605"/>
      <c r="AT35" s="605"/>
      <c r="AU35" s="605"/>
      <c r="AV35" s="605"/>
      <c r="AW35" s="605"/>
      <c r="AX35" s="605"/>
      <c r="AY35" s="606"/>
      <c r="AZ35" s="582">
        <v>351332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415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165780</v>
      </c>
      <c r="CS35" s="625"/>
      <c r="CT35" s="625"/>
      <c r="CU35" s="625"/>
      <c r="CV35" s="625"/>
      <c r="CW35" s="625"/>
      <c r="CX35" s="625"/>
      <c r="CY35" s="626"/>
      <c r="CZ35" s="627">
        <v>4</v>
      </c>
      <c r="DA35" s="628"/>
      <c r="DB35" s="628"/>
      <c r="DC35" s="629"/>
      <c r="DD35" s="602">
        <v>151665</v>
      </c>
      <c r="DE35" s="625"/>
      <c r="DF35" s="625"/>
      <c r="DG35" s="625"/>
      <c r="DH35" s="625"/>
      <c r="DI35" s="625"/>
      <c r="DJ35" s="625"/>
      <c r="DK35" s="626"/>
      <c r="DL35" s="602">
        <v>147978</v>
      </c>
      <c r="DM35" s="625"/>
      <c r="DN35" s="625"/>
      <c r="DO35" s="625"/>
      <c r="DP35" s="625"/>
      <c r="DQ35" s="625"/>
      <c r="DR35" s="625"/>
      <c r="DS35" s="625"/>
      <c r="DT35" s="625"/>
      <c r="DU35" s="625"/>
      <c r="DV35" s="626"/>
      <c r="DW35" s="598">
        <v>5.9</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4212116</v>
      </c>
      <c r="S36" s="666"/>
      <c r="T36" s="666"/>
      <c r="U36" s="666"/>
      <c r="V36" s="666"/>
      <c r="W36" s="666"/>
      <c r="X36" s="666"/>
      <c r="Y36" s="667"/>
      <c r="Z36" s="668">
        <v>100</v>
      </c>
      <c r="AA36" s="668"/>
      <c r="AB36" s="668"/>
      <c r="AC36" s="668"/>
      <c r="AD36" s="669">
        <v>2394269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170851</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-1429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775786</v>
      </c>
      <c r="CS36" s="594"/>
      <c r="CT36" s="594"/>
      <c r="CU36" s="594"/>
      <c r="CV36" s="594"/>
      <c r="CW36" s="594"/>
      <c r="CX36" s="594"/>
      <c r="CY36" s="595"/>
      <c r="CZ36" s="627">
        <v>19</v>
      </c>
      <c r="DA36" s="628"/>
      <c r="DB36" s="628"/>
      <c r="DC36" s="629"/>
      <c r="DD36" s="602">
        <v>608453</v>
      </c>
      <c r="DE36" s="594"/>
      <c r="DF36" s="594"/>
      <c r="DG36" s="594"/>
      <c r="DH36" s="594"/>
      <c r="DI36" s="594"/>
      <c r="DJ36" s="594"/>
      <c r="DK36" s="595"/>
      <c r="DL36" s="602">
        <v>374393</v>
      </c>
      <c r="DM36" s="594"/>
      <c r="DN36" s="594"/>
      <c r="DO36" s="594"/>
      <c r="DP36" s="594"/>
      <c r="DQ36" s="594"/>
      <c r="DR36" s="594"/>
      <c r="DS36" s="594"/>
      <c r="DT36" s="594"/>
      <c r="DU36" s="594"/>
      <c r="DV36" s="595"/>
      <c r="DW36" s="598">
        <v>14.9</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49922</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269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232047</v>
      </c>
      <c r="CS37" s="625"/>
      <c r="CT37" s="625"/>
      <c r="CU37" s="625"/>
      <c r="CV37" s="625"/>
      <c r="CW37" s="625"/>
      <c r="CX37" s="625"/>
      <c r="CY37" s="626"/>
      <c r="CZ37" s="627">
        <v>5.7</v>
      </c>
      <c r="DA37" s="628"/>
      <c r="DB37" s="628"/>
      <c r="DC37" s="629"/>
      <c r="DD37" s="602">
        <v>162847</v>
      </c>
      <c r="DE37" s="625"/>
      <c r="DF37" s="625"/>
      <c r="DG37" s="625"/>
      <c r="DH37" s="625"/>
      <c r="DI37" s="625"/>
      <c r="DJ37" s="625"/>
      <c r="DK37" s="626"/>
      <c r="DL37" s="602">
        <v>148348</v>
      </c>
      <c r="DM37" s="625"/>
      <c r="DN37" s="625"/>
      <c r="DO37" s="625"/>
      <c r="DP37" s="625"/>
      <c r="DQ37" s="625"/>
      <c r="DR37" s="625"/>
      <c r="DS37" s="625"/>
      <c r="DT37" s="625"/>
      <c r="DU37" s="625"/>
      <c r="DV37" s="626"/>
      <c r="DW37" s="598">
        <v>5.9</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36374</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489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180481</v>
      </c>
      <c r="CS38" s="594"/>
      <c r="CT38" s="594"/>
      <c r="CU38" s="594"/>
      <c r="CV38" s="594"/>
      <c r="CW38" s="594"/>
      <c r="CX38" s="594"/>
      <c r="CY38" s="595"/>
      <c r="CZ38" s="627">
        <v>4.4000000000000004</v>
      </c>
      <c r="DA38" s="628"/>
      <c r="DB38" s="628"/>
      <c r="DC38" s="629"/>
      <c r="DD38" s="602">
        <v>169495</v>
      </c>
      <c r="DE38" s="594"/>
      <c r="DF38" s="594"/>
      <c r="DG38" s="594"/>
      <c r="DH38" s="594"/>
      <c r="DI38" s="594"/>
      <c r="DJ38" s="594"/>
      <c r="DK38" s="595"/>
      <c r="DL38" s="602">
        <v>126444</v>
      </c>
      <c r="DM38" s="594"/>
      <c r="DN38" s="594"/>
      <c r="DO38" s="594"/>
      <c r="DP38" s="594"/>
      <c r="DQ38" s="594"/>
      <c r="DR38" s="594"/>
      <c r="DS38" s="594"/>
      <c r="DT38" s="594"/>
      <c r="DU38" s="594"/>
      <c r="DV38" s="595"/>
      <c r="DW38" s="598">
        <v>5</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v>236</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157307</v>
      </c>
      <c r="CS39" s="625"/>
      <c r="CT39" s="625"/>
      <c r="CU39" s="625"/>
      <c r="CV39" s="625"/>
      <c r="CW39" s="625"/>
      <c r="CX39" s="625"/>
      <c r="CY39" s="626"/>
      <c r="CZ39" s="627">
        <v>3.8</v>
      </c>
      <c r="DA39" s="628"/>
      <c r="DB39" s="628"/>
      <c r="DC39" s="629"/>
      <c r="DD39" s="602">
        <v>153000</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24371</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128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3840</v>
      </c>
      <c r="CS40" s="594"/>
      <c r="CT40" s="594"/>
      <c r="CU40" s="594"/>
      <c r="CV40" s="594"/>
      <c r="CW40" s="594"/>
      <c r="CX40" s="594"/>
      <c r="CY40" s="595"/>
      <c r="CZ40" s="627">
        <v>0.1</v>
      </c>
      <c r="DA40" s="628"/>
      <c r="DB40" s="628"/>
      <c r="DC40" s="629"/>
      <c r="DD40" s="602" t="s">
        <v>323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69578</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353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1015097</v>
      </c>
      <c r="CS42" s="594"/>
      <c r="CT42" s="594"/>
      <c r="CU42" s="594"/>
      <c r="CV42" s="594"/>
      <c r="CW42" s="594"/>
      <c r="CX42" s="594"/>
      <c r="CY42" s="595"/>
      <c r="CZ42" s="627">
        <v>24.8</v>
      </c>
      <c r="DA42" s="676"/>
      <c r="DB42" s="676"/>
      <c r="DC42" s="677"/>
      <c r="DD42" s="602">
        <v>194756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6990</v>
      </c>
      <c r="CS43" s="625"/>
      <c r="CT43" s="625"/>
      <c r="CU43" s="625"/>
      <c r="CV43" s="625"/>
      <c r="CW43" s="625"/>
      <c r="CX43" s="625"/>
      <c r="CY43" s="626"/>
      <c r="CZ43" s="627">
        <v>0.2</v>
      </c>
      <c r="DA43" s="628"/>
      <c r="DB43" s="628"/>
      <c r="DC43" s="629"/>
      <c r="DD43" s="602">
        <v>6990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1006214</v>
      </c>
      <c r="CS44" s="594"/>
      <c r="CT44" s="594"/>
      <c r="CU44" s="594"/>
      <c r="CV44" s="594"/>
      <c r="CW44" s="594"/>
      <c r="CX44" s="594"/>
      <c r="CY44" s="595"/>
      <c r="CZ44" s="627">
        <v>24.6</v>
      </c>
      <c r="DA44" s="676"/>
      <c r="DB44" s="676"/>
      <c r="DC44" s="677"/>
      <c r="DD44" s="602">
        <v>192416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643573</v>
      </c>
      <c r="CS45" s="625"/>
      <c r="CT45" s="625"/>
      <c r="CU45" s="625"/>
      <c r="CV45" s="625"/>
      <c r="CW45" s="625"/>
      <c r="CX45" s="625"/>
      <c r="CY45" s="626"/>
      <c r="CZ45" s="627">
        <v>15.7</v>
      </c>
      <c r="DA45" s="628"/>
      <c r="DB45" s="628"/>
      <c r="DC45" s="629"/>
      <c r="DD45" s="602">
        <v>10332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258106</v>
      </c>
      <c r="CS46" s="594"/>
      <c r="CT46" s="594"/>
      <c r="CU46" s="594"/>
      <c r="CV46" s="594"/>
      <c r="CW46" s="594"/>
      <c r="CX46" s="594"/>
      <c r="CY46" s="595"/>
      <c r="CZ46" s="627">
        <v>6.3</v>
      </c>
      <c r="DA46" s="676"/>
      <c r="DB46" s="676"/>
      <c r="DC46" s="677"/>
      <c r="DD46" s="602">
        <v>176822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8883</v>
      </c>
      <c r="CS47" s="625"/>
      <c r="CT47" s="625"/>
      <c r="CU47" s="625"/>
      <c r="CV47" s="625"/>
      <c r="CW47" s="625"/>
      <c r="CX47" s="625"/>
      <c r="CY47" s="626"/>
      <c r="CZ47" s="627">
        <v>0.2</v>
      </c>
      <c r="DA47" s="628"/>
      <c r="DB47" s="628"/>
      <c r="DC47" s="629"/>
      <c r="DD47" s="602">
        <v>2340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4093387</v>
      </c>
      <c r="CS49" s="661"/>
      <c r="CT49" s="661"/>
      <c r="CU49" s="661"/>
      <c r="CV49" s="661"/>
      <c r="CW49" s="661"/>
      <c r="CX49" s="661"/>
      <c r="CY49" s="688"/>
      <c r="CZ49" s="689">
        <v>100</v>
      </c>
      <c r="DA49" s="690"/>
      <c r="DB49" s="690"/>
      <c r="DC49" s="691"/>
      <c r="DD49" s="692">
        <v>2802360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4229</v>
      </c>
      <c r="R7" s="723"/>
      <c r="S7" s="723"/>
      <c r="T7" s="723"/>
      <c r="U7" s="723"/>
      <c r="V7" s="723">
        <v>4110</v>
      </c>
      <c r="W7" s="723"/>
      <c r="X7" s="723"/>
      <c r="Y7" s="723"/>
      <c r="Z7" s="723"/>
      <c r="AA7" s="723">
        <v>119</v>
      </c>
      <c r="AB7" s="723"/>
      <c r="AC7" s="723"/>
      <c r="AD7" s="723"/>
      <c r="AE7" s="724"/>
      <c r="AF7" s="725">
        <v>96</v>
      </c>
      <c r="AG7" s="726"/>
      <c r="AH7" s="726"/>
      <c r="AI7" s="726"/>
      <c r="AJ7" s="727"/>
      <c r="AK7" s="762">
        <v>25</v>
      </c>
      <c r="AL7" s="763"/>
      <c r="AM7" s="763"/>
      <c r="AN7" s="763"/>
      <c r="AO7" s="763"/>
      <c r="AP7" s="763">
        <v>3749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532</v>
      </c>
      <c r="BT7" s="767"/>
      <c r="BU7" s="767"/>
      <c r="BV7" s="767"/>
      <c r="BW7" s="767"/>
      <c r="BX7" s="767"/>
      <c r="BY7" s="767"/>
      <c r="BZ7" s="767"/>
      <c r="CA7" s="767"/>
      <c r="CB7" s="767"/>
      <c r="CC7" s="767"/>
      <c r="CD7" s="767"/>
      <c r="CE7" s="767"/>
      <c r="CF7" s="767"/>
      <c r="CG7" s="768"/>
      <c r="CH7" s="759">
        <v>15</v>
      </c>
      <c r="CI7" s="760"/>
      <c r="CJ7" s="760"/>
      <c r="CK7" s="760"/>
      <c r="CL7" s="761"/>
      <c r="CM7" s="759">
        <v>48</v>
      </c>
      <c r="CN7" s="760"/>
      <c r="CO7" s="760"/>
      <c r="CP7" s="760"/>
      <c r="CQ7" s="761"/>
      <c r="CR7" s="759">
        <v>6</v>
      </c>
      <c r="CS7" s="760"/>
      <c r="CT7" s="760"/>
      <c r="CU7" s="760"/>
      <c r="CV7" s="761"/>
      <c r="CW7" s="759">
        <v>34</v>
      </c>
      <c r="CX7" s="760"/>
      <c r="CY7" s="760"/>
      <c r="CZ7" s="760"/>
      <c r="DA7" s="761"/>
      <c r="DB7" s="759" t="s">
        <v>530</v>
      </c>
      <c r="DC7" s="760"/>
      <c r="DD7" s="760"/>
      <c r="DE7" s="760"/>
      <c r="DF7" s="761"/>
      <c r="DG7" s="759" t="s">
        <v>530</v>
      </c>
      <c r="DH7" s="760"/>
      <c r="DI7" s="760"/>
      <c r="DJ7" s="760"/>
      <c r="DK7" s="761"/>
      <c r="DL7" s="759" t="s">
        <v>530</v>
      </c>
      <c r="DM7" s="760"/>
      <c r="DN7" s="760"/>
      <c r="DO7" s="760"/>
      <c r="DP7" s="761"/>
      <c r="DQ7" s="759" t="s">
        <v>530</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4</v>
      </c>
      <c r="R8" s="747"/>
      <c r="S8" s="747"/>
      <c r="T8" s="747"/>
      <c r="U8" s="747"/>
      <c r="V8" s="747">
        <v>4</v>
      </c>
      <c r="W8" s="747"/>
      <c r="X8" s="747"/>
      <c r="Y8" s="747"/>
      <c r="Z8" s="747"/>
      <c r="AA8" s="747">
        <v>0</v>
      </c>
      <c r="AB8" s="747"/>
      <c r="AC8" s="747"/>
      <c r="AD8" s="747"/>
      <c r="AE8" s="748"/>
      <c r="AF8" s="749" t="s">
        <v>113</v>
      </c>
      <c r="AG8" s="750"/>
      <c r="AH8" s="750"/>
      <c r="AI8" s="750"/>
      <c r="AJ8" s="751"/>
      <c r="AK8" s="752">
        <v>0</v>
      </c>
      <c r="AL8" s="753"/>
      <c r="AM8" s="753"/>
      <c r="AN8" s="753"/>
      <c r="AO8" s="753"/>
      <c r="AP8" s="753" t="s">
        <v>530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4233</v>
      </c>
      <c r="R23" s="782"/>
      <c r="S23" s="782"/>
      <c r="T23" s="782"/>
      <c r="U23" s="782"/>
      <c r="V23" s="782">
        <v>4114</v>
      </c>
      <c r="W23" s="782"/>
      <c r="X23" s="782"/>
      <c r="Y23" s="782"/>
      <c r="Z23" s="782"/>
      <c r="AA23" s="782">
        <v>119</v>
      </c>
      <c r="AB23" s="782"/>
      <c r="AC23" s="782"/>
      <c r="AD23" s="782"/>
      <c r="AE23" s="783"/>
      <c r="AF23" s="784">
        <v>96</v>
      </c>
      <c r="AG23" s="782"/>
      <c r="AH23" s="782"/>
      <c r="AI23" s="782"/>
      <c r="AJ23" s="785"/>
      <c r="AK23" s="786"/>
      <c r="AL23" s="787"/>
      <c r="AM23" s="787"/>
      <c r="AN23" s="787"/>
      <c r="AO23" s="787"/>
      <c r="AP23" s="782">
        <v>3749</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245</v>
      </c>
      <c r="R28" s="811"/>
      <c r="S28" s="811"/>
      <c r="T28" s="811"/>
      <c r="U28" s="811"/>
      <c r="V28" s="811">
        <v>245</v>
      </c>
      <c r="W28" s="811"/>
      <c r="X28" s="811"/>
      <c r="Y28" s="811"/>
      <c r="Z28" s="811"/>
      <c r="AA28" s="811">
        <v>0</v>
      </c>
      <c r="AB28" s="811"/>
      <c r="AC28" s="811"/>
      <c r="AD28" s="811"/>
      <c r="AE28" s="812"/>
      <c r="AF28" s="813">
        <v>0</v>
      </c>
      <c r="AG28" s="811"/>
      <c r="AH28" s="811"/>
      <c r="AI28" s="811"/>
      <c r="AJ28" s="814"/>
      <c r="AK28" s="815">
        <v>44</v>
      </c>
      <c r="AL28" s="806"/>
      <c r="AM28" s="806"/>
      <c r="AN28" s="806"/>
      <c r="AO28" s="806"/>
      <c r="AP28" s="806" t="s">
        <v>530</v>
      </c>
      <c r="AQ28" s="806"/>
      <c r="AR28" s="806"/>
      <c r="AS28" s="806"/>
      <c r="AT28" s="806"/>
      <c r="AU28" s="806" t="s">
        <v>530</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206</v>
      </c>
      <c r="R29" s="747"/>
      <c r="S29" s="747"/>
      <c r="T29" s="747"/>
      <c r="U29" s="747"/>
      <c r="V29" s="747">
        <v>195</v>
      </c>
      <c r="W29" s="747"/>
      <c r="X29" s="747"/>
      <c r="Y29" s="747"/>
      <c r="Z29" s="747"/>
      <c r="AA29" s="747">
        <v>11</v>
      </c>
      <c r="AB29" s="747"/>
      <c r="AC29" s="747"/>
      <c r="AD29" s="747"/>
      <c r="AE29" s="748"/>
      <c r="AF29" s="749">
        <v>11</v>
      </c>
      <c r="AG29" s="750"/>
      <c r="AH29" s="750"/>
      <c r="AI29" s="750"/>
      <c r="AJ29" s="751"/>
      <c r="AK29" s="818">
        <v>36</v>
      </c>
      <c r="AL29" s="819"/>
      <c r="AM29" s="819"/>
      <c r="AN29" s="819"/>
      <c r="AO29" s="819"/>
      <c r="AP29" s="819" t="s">
        <v>530</v>
      </c>
      <c r="AQ29" s="819"/>
      <c r="AR29" s="819"/>
      <c r="AS29" s="819"/>
      <c r="AT29" s="819"/>
      <c r="AU29" s="819" t="s">
        <v>531</v>
      </c>
      <c r="AV29" s="819"/>
      <c r="AW29" s="819"/>
      <c r="AX29" s="819"/>
      <c r="AY29" s="819"/>
      <c r="AZ29" s="820" t="s">
        <v>531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27</v>
      </c>
      <c r="R30" s="747"/>
      <c r="S30" s="747"/>
      <c r="T30" s="747"/>
      <c r="U30" s="747"/>
      <c r="V30" s="747">
        <v>27</v>
      </c>
      <c r="W30" s="747"/>
      <c r="X30" s="747"/>
      <c r="Y30" s="747"/>
      <c r="Z30" s="747"/>
      <c r="AA30" s="747">
        <v>0</v>
      </c>
      <c r="AB30" s="747"/>
      <c r="AC30" s="747"/>
      <c r="AD30" s="747"/>
      <c r="AE30" s="748"/>
      <c r="AF30" s="749">
        <v>0</v>
      </c>
      <c r="AG30" s="750"/>
      <c r="AH30" s="750"/>
      <c r="AI30" s="750"/>
      <c r="AJ30" s="751"/>
      <c r="AK30" s="818">
        <v>10</v>
      </c>
      <c r="AL30" s="819"/>
      <c r="AM30" s="819"/>
      <c r="AN30" s="819"/>
      <c r="AO30" s="819"/>
      <c r="AP30" s="819" t="s">
        <v>530</v>
      </c>
      <c r="AQ30" s="819"/>
      <c r="AR30" s="819"/>
      <c r="AS30" s="819"/>
      <c r="AT30" s="819"/>
      <c r="AU30" s="819" t="s">
        <v>531</v>
      </c>
      <c r="AV30" s="819"/>
      <c r="AW30" s="819"/>
      <c r="AX30" s="819"/>
      <c r="AY30" s="819"/>
      <c r="AZ30" s="820" t="s">
        <v>531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389</v>
      </c>
      <c r="R31" s="747"/>
      <c r="S31" s="747"/>
      <c r="T31" s="747"/>
      <c r="U31" s="747"/>
      <c r="V31" s="747">
        <v>411</v>
      </c>
      <c r="W31" s="747"/>
      <c r="X31" s="747"/>
      <c r="Y31" s="747"/>
      <c r="Z31" s="747"/>
      <c r="AA31" s="747">
        <v>-22</v>
      </c>
      <c r="AB31" s="747"/>
      <c r="AC31" s="747"/>
      <c r="AD31" s="747"/>
      <c r="AE31" s="748"/>
      <c r="AF31" s="749">
        <v>9</v>
      </c>
      <c r="AG31" s="750"/>
      <c r="AH31" s="750"/>
      <c r="AI31" s="750"/>
      <c r="AJ31" s="751"/>
      <c r="AK31" s="818">
        <v>171</v>
      </c>
      <c r="AL31" s="819"/>
      <c r="AM31" s="819"/>
      <c r="AN31" s="819"/>
      <c r="AO31" s="819"/>
      <c r="AP31" s="819">
        <v>35</v>
      </c>
      <c r="AQ31" s="819"/>
      <c r="AR31" s="819"/>
      <c r="AS31" s="819"/>
      <c r="AT31" s="819"/>
      <c r="AU31" s="819">
        <v>26</v>
      </c>
      <c r="AV31" s="819"/>
      <c r="AW31" s="819"/>
      <c r="AX31" s="819"/>
      <c r="AY31" s="819"/>
      <c r="AZ31" s="820" t="s">
        <v>530</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62</v>
      </c>
      <c r="R32" s="747"/>
      <c r="S32" s="747"/>
      <c r="T32" s="747"/>
      <c r="U32" s="747"/>
      <c r="V32" s="747">
        <v>62</v>
      </c>
      <c r="W32" s="747"/>
      <c r="X32" s="747"/>
      <c r="Y32" s="747"/>
      <c r="Z32" s="747"/>
      <c r="AA32" s="747">
        <v>0</v>
      </c>
      <c r="AB32" s="747"/>
      <c r="AC32" s="747"/>
      <c r="AD32" s="747"/>
      <c r="AE32" s="748"/>
      <c r="AF32" s="749" t="s">
        <v>113</v>
      </c>
      <c r="AG32" s="750"/>
      <c r="AH32" s="750"/>
      <c r="AI32" s="750"/>
      <c r="AJ32" s="751"/>
      <c r="AK32" s="818">
        <v>36</v>
      </c>
      <c r="AL32" s="819"/>
      <c r="AM32" s="819"/>
      <c r="AN32" s="819"/>
      <c r="AO32" s="819"/>
      <c r="AP32" s="819">
        <v>441</v>
      </c>
      <c r="AQ32" s="819"/>
      <c r="AR32" s="819"/>
      <c r="AS32" s="819"/>
      <c r="AT32" s="819"/>
      <c r="AU32" s="819">
        <v>309</v>
      </c>
      <c r="AV32" s="819"/>
      <c r="AW32" s="819"/>
      <c r="AX32" s="819"/>
      <c r="AY32" s="819"/>
      <c r="AZ32" s="820" t="s">
        <v>530</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74</v>
      </c>
      <c r="R33" s="747"/>
      <c r="S33" s="747"/>
      <c r="T33" s="747"/>
      <c r="U33" s="747"/>
      <c r="V33" s="747">
        <v>74</v>
      </c>
      <c r="W33" s="747"/>
      <c r="X33" s="747"/>
      <c r="Y33" s="747"/>
      <c r="Z33" s="747"/>
      <c r="AA33" s="747">
        <v>0</v>
      </c>
      <c r="AB33" s="747"/>
      <c r="AC33" s="747"/>
      <c r="AD33" s="747"/>
      <c r="AE33" s="748"/>
      <c r="AF33" s="749" t="s">
        <v>113</v>
      </c>
      <c r="AG33" s="750"/>
      <c r="AH33" s="750"/>
      <c r="AI33" s="750"/>
      <c r="AJ33" s="751"/>
      <c r="AK33" s="818">
        <v>42</v>
      </c>
      <c r="AL33" s="819"/>
      <c r="AM33" s="819"/>
      <c r="AN33" s="819"/>
      <c r="AO33" s="819"/>
      <c r="AP33" s="819">
        <v>416</v>
      </c>
      <c r="AQ33" s="819"/>
      <c r="AR33" s="819"/>
      <c r="AS33" s="819"/>
      <c r="AT33" s="819"/>
      <c r="AU33" s="819">
        <v>411</v>
      </c>
      <c r="AV33" s="819"/>
      <c r="AW33" s="819"/>
      <c r="AX33" s="819"/>
      <c r="AY33" s="819"/>
      <c r="AZ33" s="820" t="s">
        <v>530</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v>
      </c>
      <c r="AG63" s="830"/>
      <c r="AH63" s="830"/>
      <c r="AI63" s="830"/>
      <c r="AJ63" s="831"/>
      <c r="AK63" s="832"/>
      <c r="AL63" s="827"/>
      <c r="AM63" s="827"/>
      <c r="AN63" s="827"/>
      <c r="AO63" s="827"/>
      <c r="AP63" s="830">
        <v>892</v>
      </c>
      <c r="AQ63" s="830"/>
      <c r="AR63" s="830"/>
      <c r="AS63" s="830"/>
      <c r="AT63" s="830"/>
      <c r="AU63" s="830">
        <v>746</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533</v>
      </c>
      <c r="C68" s="858"/>
      <c r="D68" s="858"/>
      <c r="E68" s="858"/>
      <c r="F68" s="858"/>
      <c r="G68" s="858"/>
      <c r="H68" s="858"/>
      <c r="I68" s="858"/>
      <c r="J68" s="858"/>
      <c r="K68" s="858"/>
      <c r="L68" s="858"/>
      <c r="M68" s="858"/>
      <c r="N68" s="858"/>
      <c r="O68" s="858"/>
      <c r="P68" s="859"/>
      <c r="Q68" s="860">
        <v>645</v>
      </c>
      <c r="R68" s="854"/>
      <c r="S68" s="854"/>
      <c r="T68" s="854"/>
      <c r="U68" s="854"/>
      <c r="V68" s="854">
        <v>622</v>
      </c>
      <c r="W68" s="854"/>
      <c r="X68" s="854"/>
      <c r="Y68" s="854"/>
      <c r="Z68" s="854"/>
      <c r="AA68" s="854">
        <v>23</v>
      </c>
      <c r="AB68" s="854"/>
      <c r="AC68" s="854"/>
      <c r="AD68" s="854"/>
      <c r="AE68" s="854"/>
      <c r="AF68" s="854">
        <v>23</v>
      </c>
      <c r="AG68" s="854"/>
      <c r="AH68" s="854"/>
      <c r="AI68" s="854"/>
      <c r="AJ68" s="854"/>
      <c r="AK68" s="854" t="s">
        <v>530</v>
      </c>
      <c r="AL68" s="854"/>
      <c r="AM68" s="854"/>
      <c r="AN68" s="854"/>
      <c r="AO68" s="854"/>
      <c r="AP68" s="854">
        <v>352</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534</v>
      </c>
      <c r="C69" s="862"/>
      <c r="D69" s="862"/>
      <c r="E69" s="862"/>
      <c r="F69" s="862"/>
      <c r="G69" s="862"/>
      <c r="H69" s="862"/>
      <c r="I69" s="862"/>
      <c r="J69" s="862"/>
      <c r="K69" s="862"/>
      <c r="L69" s="862"/>
      <c r="M69" s="862"/>
      <c r="N69" s="862"/>
      <c r="O69" s="862"/>
      <c r="P69" s="863"/>
      <c r="Q69" s="864">
        <v>2300</v>
      </c>
      <c r="R69" s="819"/>
      <c r="S69" s="819"/>
      <c r="T69" s="819"/>
      <c r="U69" s="819"/>
      <c r="V69" s="819">
        <v>2246</v>
      </c>
      <c r="W69" s="819"/>
      <c r="X69" s="819"/>
      <c r="Y69" s="819"/>
      <c r="Z69" s="819"/>
      <c r="AA69" s="819">
        <v>54</v>
      </c>
      <c r="AB69" s="819"/>
      <c r="AC69" s="819"/>
      <c r="AD69" s="819"/>
      <c r="AE69" s="819"/>
      <c r="AF69" s="819">
        <v>54</v>
      </c>
      <c r="AG69" s="819"/>
      <c r="AH69" s="819"/>
      <c r="AI69" s="819"/>
      <c r="AJ69" s="819"/>
      <c r="AK69" s="819" t="s">
        <v>530</v>
      </c>
      <c r="AL69" s="819"/>
      <c r="AM69" s="819"/>
      <c r="AN69" s="819"/>
      <c r="AO69" s="819"/>
      <c r="AP69" s="819" t="s">
        <v>530</v>
      </c>
      <c r="AQ69" s="819"/>
      <c r="AR69" s="819"/>
      <c r="AS69" s="819"/>
      <c r="AT69" s="819"/>
      <c r="AU69" s="819" t="s">
        <v>530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535</v>
      </c>
      <c r="C70" s="862"/>
      <c r="D70" s="862"/>
      <c r="E70" s="862"/>
      <c r="F70" s="862"/>
      <c r="G70" s="862"/>
      <c r="H70" s="862"/>
      <c r="I70" s="862"/>
      <c r="J70" s="862"/>
      <c r="K70" s="862"/>
      <c r="L70" s="862"/>
      <c r="M70" s="862"/>
      <c r="N70" s="862"/>
      <c r="O70" s="862"/>
      <c r="P70" s="863"/>
      <c r="Q70" s="864">
        <v>34</v>
      </c>
      <c r="R70" s="819"/>
      <c r="S70" s="819"/>
      <c r="T70" s="819"/>
      <c r="U70" s="819"/>
      <c r="V70" s="819">
        <v>32</v>
      </c>
      <c r="W70" s="819"/>
      <c r="X70" s="819"/>
      <c r="Y70" s="819"/>
      <c r="Z70" s="819"/>
      <c r="AA70" s="819">
        <v>2</v>
      </c>
      <c r="AB70" s="819"/>
      <c r="AC70" s="819"/>
      <c r="AD70" s="819"/>
      <c r="AE70" s="819"/>
      <c r="AF70" s="819">
        <v>2</v>
      </c>
      <c r="AG70" s="819"/>
      <c r="AH70" s="819"/>
      <c r="AI70" s="819"/>
      <c r="AJ70" s="819"/>
      <c r="AK70" s="819" t="s">
        <v>530</v>
      </c>
      <c r="AL70" s="819"/>
      <c r="AM70" s="819"/>
      <c r="AN70" s="819"/>
      <c r="AO70" s="819"/>
      <c r="AP70" s="819" t="s">
        <v>530</v>
      </c>
      <c r="AQ70" s="819"/>
      <c r="AR70" s="819"/>
      <c r="AS70" s="819"/>
      <c r="AT70" s="819"/>
      <c r="AU70" s="819" t="s">
        <v>530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79</v>
      </c>
      <c r="AG88" s="830"/>
      <c r="AH88" s="830"/>
      <c r="AI88" s="830"/>
      <c r="AJ88" s="830"/>
      <c r="AK88" s="827"/>
      <c r="AL88" s="827"/>
      <c r="AM88" s="827"/>
      <c r="AN88" s="827"/>
      <c r="AO88" s="827"/>
      <c r="AP88" s="830">
        <v>352</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v>
      </c>
      <c r="CS102" s="838"/>
      <c r="CT102" s="838"/>
      <c r="CU102" s="838"/>
      <c r="CV102" s="881"/>
      <c r="CW102" s="880">
        <v>34</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496689</v>
      </c>
      <c r="AB110" s="890"/>
      <c r="AC110" s="890"/>
      <c r="AD110" s="890"/>
      <c r="AE110" s="891"/>
      <c r="AF110" s="892">
        <v>448464</v>
      </c>
      <c r="AG110" s="890"/>
      <c r="AH110" s="890"/>
      <c r="AI110" s="890"/>
      <c r="AJ110" s="891"/>
      <c r="AK110" s="892">
        <v>430924</v>
      </c>
      <c r="AL110" s="890"/>
      <c r="AM110" s="890"/>
      <c r="AN110" s="890"/>
      <c r="AO110" s="891"/>
      <c r="AP110" s="893">
        <v>20.6</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3979684</v>
      </c>
      <c r="BR110" s="927"/>
      <c r="BS110" s="927"/>
      <c r="BT110" s="927"/>
      <c r="BU110" s="927"/>
      <c r="BV110" s="927">
        <v>3783257</v>
      </c>
      <c r="BW110" s="927"/>
      <c r="BX110" s="927"/>
      <c r="BY110" s="927"/>
      <c r="BZ110" s="927"/>
      <c r="CA110" s="927">
        <v>3748816</v>
      </c>
      <c r="CB110" s="927"/>
      <c r="CC110" s="927"/>
      <c r="CD110" s="927"/>
      <c r="CE110" s="927"/>
      <c r="CF110" s="941">
        <v>179</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409</v>
      </c>
      <c r="AB111" s="934"/>
      <c r="AC111" s="934"/>
      <c r="AD111" s="934"/>
      <c r="AE111" s="935"/>
      <c r="AF111" s="936" t="s">
        <v>409</v>
      </c>
      <c r="AG111" s="934"/>
      <c r="AH111" s="934"/>
      <c r="AI111" s="934"/>
      <c r="AJ111" s="935"/>
      <c r="AK111" s="936" t="s">
        <v>409</v>
      </c>
      <c r="AL111" s="934"/>
      <c r="AM111" s="934"/>
      <c r="AN111" s="934"/>
      <c r="AO111" s="935"/>
      <c r="AP111" s="937" t="s">
        <v>409</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113</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823620</v>
      </c>
      <c r="BR112" s="920"/>
      <c r="BS112" s="920"/>
      <c r="BT112" s="920"/>
      <c r="BU112" s="920"/>
      <c r="BV112" s="920">
        <v>781361</v>
      </c>
      <c r="BW112" s="920"/>
      <c r="BX112" s="920"/>
      <c r="BY112" s="920"/>
      <c r="BZ112" s="920"/>
      <c r="CA112" s="920">
        <v>746413</v>
      </c>
      <c r="CB112" s="920"/>
      <c r="CC112" s="920"/>
      <c r="CD112" s="920"/>
      <c r="CE112" s="920"/>
      <c r="CF112" s="914">
        <v>35.6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81480</v>
      </c>
      <c r="AB113" s="934"/>
      <c r="AC113" s="934"/>
      <c r="AD113" s="934"/>
      <c r="AE113" s="935"/>
      <c r="AF113" s="936">
        <v>69291</v>
      </c>
      <c r="AG113" s="934"/>
      <c r="AH113" s="934"/>
      <c r="AI113" s="934"/>
      <c r="AJ113" s="935"/>
      <c r="AK113" s="936">
        <v>72045</v>
      </c>
      <c r="AL113" s="934"/>
      <c r="AM113" s="934"/>
      <c r="AN113" s="934"/>
      <c r="AO113" s="935"/>
      <c r="AP113" s="937">
        <v>3.4</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17333</v>
      </c>
      <c r="BR113" s="920"/>
      <c r="BS113" s="920"/>
      <c r="BT113" s="920"/>
      <c r="BU113" s="920"/>
      <c r="BV113" s="920">
        <v>7137</v>
      </c>
      <c r="BW113" s="920"/>
      <c r="BX113" s="920"/>
      <c r="BY113" s="920"/>
      <c r="BZ113" s="920"/>
      <c r="CA113" s="920" t="s">
        <v>113</v>
      </c>
      <c r="CB113" s="920"/>
      <c r="CC113" s="920"/>
      <c r="CD113" s="920"/>
      <c r="CE113" s="920"/>
      <c r="CF113" s="914" t="s">
        <v>113</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10495</v>
      </c>
      <c r="AB114" s="959"/>
      <c r="AC114" s="959"/>
      <c r="AD114" s="959"/>
      <c r="AE114" s="960"/>
      <c r="AF114" s="961">
        <v>10495</v>
      </c>
      <c r="AG114" s="959"/>
      <c r="AH114" s="959"/>
      <c r="AI114" s="959"/>
      <c r="AJ114" s="960"/>
      <c r="AK114" s="961">
        <v>7244</v>
      </c>
      <c r="AL114" s="959"/>
      <c r="AM114" s="959"/>
      <c r="AN114" s="959"/>
      <c r="AO114" s="960"/>
      <c r="AP114" s="962">
        <v>0.3</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714463</v>
      </c>
      <c r="BR114" s="920"/>
      <c r="BS114" s="920"/>
      <c r="BT114" s="920"/>
      <c r="BU114" s="920"/>
      <c r="BV114" s="920">
        <v>718878</v>
      </c>
      <c r="BW114" s="920"/>
      <c r="BX114" s="920"/>
      <c r="BY114" s="920"/>
      <c r="BZ114" s="920"/>
      <c r="CA114" s="920">
        <v>685209</v>
      </c>
      <c r="CB114" s="920"/>
      <c r="CC114" s="920"/>
      <c r="CD114" s="920"/>
      <c r="CE114" s="920"/>
      <c r="CF114" s="914">
        <v>32.700000000000003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3779</v>
      </c>
      <c r="AB115" s="934"/>
      <c r="AC115" s="934"/>
      <c r="AD115" s="934"/>
      <c r="AE115" s="935"/>
      <c r="AF115" s="936">
        <v>2322</v>
      </c>
      <c r="AG115" s="934"/>
      <c r="AH115" s="934"/>
      <c r="AI115" s="934"/>
      <c r="AJ115" s="935"/>
      <c r="AK115" s="936">
        <v>2049</v>
      </c>
      <c r="AL115" s="934"/>
      <c r="AM115" s="934"/>
      <c r="AN115" s="934"/>
      <c r="AO115" s="935"/>
      <c r="AP115" s="937">
        <v>0.1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158</v>
      </c>
      <c r="AB116" s="959"/>
      <c r="AC116" s="959"/>
      <c r="AD116" s="959"/>
      <c r="AE116" s="960"/>
      <c r="AF116" s="961" t="s">
        <v>113</v>
      </c>
      <c r="AG116" s="959"/>
      <c r="AH116" s="959"/>
      <c r="AI116" s="959"/>
      <c r="AJ116" s="960"/>
      <c r="AK116" s="961">
        <v>63</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592601</v>
      </c>
      <c r="AB117" s="966"/>
      <c r="AC117" s="966"/>
      <c r="AD117" s="966"/>
      <c r="AE117" s="967"/>
      <c r="AF117" s="965">
        <v>530572</v>
      </c>
      <c r="AG117" s="966"/>
      <c r="AH117" s="966"/>
      <c r="AI117" s="966"/>
      <c r="AJ117" s="967"/>
      <c r="AK117" s="965">
        <v>512325</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5535100</v>
      </c>
      <c r="BR118" s="986"/>
      <c r="BS118" s="986"/>
      <c r="BT118" s="986"/>
      <c r="BU118" s="986"/>
      <c r="BV118" s="986">
        <v>5290633</v>
      </c>
      <c r="BW118" s="986"/>
      <c r="BX118" s="986"/>
      <c r="BY118" s="986"/>
      <c r="BZ118" s="986"/>
      <c r="CA118" s="986">
        <v>5180438</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4079584</v>
      </c>
      <c r="BR119" s="927"/>
      <c r="BS119" s="927"/>
      <c r="BT119" s="927"/>
      <c r="BU119" s="927"/>
      <c r="BV119" s="927">
        <v>4400761</v>
      </c>
      <c r="BW119" s="927"/>
      <c r="BX119" s="927"/>
      <c r="BY119" s="927"/>
      <c r="BZ119" s="927"/>
      <c r="CA119" s="927">
        <v>4510764</v>
      </c>
      <c r="CB119" s="927"/>
      <c r="CC119" s="927"/>
      <c r="CD119" s="927"/>
      <c r="CE119" s="927"/>
      <c r="CF119" s="941">
        <v>215.4</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729107</v>
      </c>
      <c r="BR120" s="920"/>
      <c r="BS120" s="920"/>
      <c r="BT120" s="920"/>
      <c r="BU120" s="920"/>
      <c r="BV120" s="920">
        <v>649861</v>
      </c>
      <c r="BW120" s="920"/>
      <c r="BX120" s="920"/>
      <c r="BY120" s="920"/>
      <c r="BZ120" s="920"/>
      <c r="CA120" s="920">
        <v>618621</v>
      </c>
      <c r="CB120" s="920"/>
      <c r="CC120" s="920"/>
      <c r="CD120" s="920"/>
      <c r="CE120" s="920"/>
      <c r="CF120" s="914">
        <v>29.5</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448806</v>
      </c>
      <c r="DH120" s="927"/>
      <c r="DI120" s="927"/>
      <c r="DJ120" s="927"/>
      <c r="DK120" s="927"/>
      <c r="DL120" s="927">
        <v>434180</v>
      </c>
      <c r="DM120" s="927"/>
      <c r="DN120" s="927"/>
      <c r="DO120" s="927"/>
      <c r="DP120" s="927"/>
      <c r="DQ120" s="927">
        <v>410563</v>
      </c>
      <c r="DR120" s="927"/>
      <c r="DS120" s="927"/>
      <c r="DT120" s="927"/>
      <c r="DU120" s="927"/>
      <c r="DV120" s="928">
        <v>19.600000000000001</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20</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3687263</v>
      </c>
      <c r="BR121" s="986"/>
      <c r="BS121" s="986"/>
      <c r="BT121" s="986"/>
      <c r="BU121" s="986"/>
      <c r="BV121" s="986">
        <v>4039155</v>
      </c>
      <c r="BW121" s="986"/>
      <c r="BX121" s="986"/>
      <c r="BY121" s="986"/>
      <c r="BZ121" s="986"/>
      <c r="CA121" s="986">
        <v>3908273</v>
      </c>
      <c r="CB121" s="986"/>
      <c r="CC121" s="986"/>
      <c r="CD121" s="986"/>
      <c r="CE121" s="986"/>
      <c r="CF121" s="1024">
        <v>186.6</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337375</v>
      </c>
      <c r="DH121" s="920"/>
      <c r="DI121" s="920"/>
      <c r="DJ121" s="920"/>
      <c r="DK121" s="920"/>
      <c r="DL121" s="920">
        <v>314548</v>
      </c>
      <c r="DM121" s="920"/>
      <c r="DN121" s="920"/>
      <c r="DO121" s="920"/>
      <c r="DP121" s="920"/>
      <c r="DQ121" s="920">
        <v>309478</v>
      </c>
      <c r="DR121" s="920"/>
      <c r="DS121" s="920"/>
      <c r="DT121" s="920"/>
      <c r="DU121" s="920"/>
      <c r="DV121" s="921">
        <v>14.8</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8495954</v>
      </c>
      <c r="BR122" s="1035"/>
      <c r="BS122" s="1035"/>
      <c r="BT122" s="1035"/>
      <c r="BU122" s="1035"/>
      <c r="BV122" s="1035">
        <v>9089777</v>
      </c>
      <c r="BW122" s="1035"/>
      <c r="BX122" s="1035"/>
      <c r="BY122" s="1035"/>
      <c r="BZ122" s="1035"/>
      <c r="CA122" s="1035">
        <v>9037658</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v>37439</v>
      </c>
      <c r="DH122" s="920"/>
      <c r="DI122" s="920"/>
      <c r="DJ122" s="920"/>
      <c r="DK122" s="920"/>
      <c r="DL122" s="920">
        <v>32633</v>
      </c>
      <c r="DM122" s="920"/>
      <c r="DN122" s="920"/>
      <c r="DO122" s="920"/>
      <c r="DP122" s="920"/>
      <c r="DQ122" s="920">
        <v>26372</v>
      </c>
      <c r="DR122" s="920"/>
      <c r="DS122" s="920"/>
      <c r="DT122" s="920"/>
      <c r="DU122" s="920"/>
      <c r="DV122" s="921">
        <v>1.3</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113</v>
      </c>
      <c r="BR123" s="1027"/>
      <c r="BS123" s="1027"/>
      <c r="BT123" s="1027"/>
      <c r="BU123" s="1027"/>
      <c r="BV123" s="1027" t="s">
        <v>113</v>
      </c>
      <c r="BW123" s="1027"/>
      <c r="BX123" s="1027"/>
      <c r="BY123" s="1027"/>
      <c r="BZ123" s="1027"/>
      <c r="CA123" s="1027" t="s">
        <v>113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409</v>
      </c>
      <c r="AB124" s="959"/>
      <c r="AC124" s="959"/>
      <c r="AD124" s="959"/>
      <c r="AE124" s="960"/>
      <c r="AF124" s="961" t="s">
        <v>409</v>
      </c>
      <c r="AG124" s="959"/>
      <c r="AH124" s="959"/>
      <c r="AI124" s="959"/>
      <c r="AJ124" s="960"/>
      <c r="AK124" s="961" t="s">
        <v>409</v>
      </c>
      <c r="AL124" s="959"/>
      <c r="AM124" s="959"/>
      <c r="AN124" s="959"/>
      <c r="AO124" s="960"/>
      <c r="AP124" s="962" t="s">
        <v>409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409</v>
      </c>
      <c r="DH124" s="998"/>
      <c r="DI124" s="998"/>
      <c r="DJ124" s="998"/>
      <c r="DK124" s="999"/>
      <c r="DL124" s="1000" t="s">
        <v>409</v>
      </c>
      <c r="DM124" s="998"/>
      <c r="DN124" s="998"/>
      <c r="DO124" s="998"/>
      <c r="DP124" s="999"/>
      <c r="DQ124" s="1000" t="s">
        <v>409</v>
      </c>
      <c r="DR124" s="998"/>
      <c r="DS124" s="998"/>
      <c r="DT124" s="998"/>
      <c r="DU124" s="999"/>
      <c r="DV124" s="1001" t="s">
        <v>409</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409</v>
      </c>
      <c r="AB125" s="959"/>
      <c r="AC125" s="959"/>
      <c r="AD125" s="959"/>
      <c r="AE125" s="960"/>
      <c r="AF125" s="961" t="s">
        <v>409</v>
      </c>
      <c r="AG125" s="959"/>
      <c r="AH125" s="959"/>
      <c r="AI125" s="959"/>
      <c r="AJ125" s="960"/>
      <c r="AK125" s="961" t="s">
        <v>409</v>
      </c>
      <c r="AL125" s="959"/>
      <c r="AM125" s="959"/>
      <c r="AN125" s="959"/>
      <c r="AO125" s="960"/>
      <c r="AP125" s="962" t="s">
        <v>409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409</v>
      </c>
      <c r="DH125" s="927"/>
      <c r="DI125" s="927"/>
      <c r="DJ125" s="927"/>
      <c r="DK125" s="927"/>
      <c r="DL125" s="927" t="s">
        <v>409</v>
      </c>
      <c r="DM125" s="927"/>
      <c r="DN125" s="927"/>
      <c r="DO125" s="927"/>
      <c r="DP125" s="927"/>
      <c r="DQ125" s="927" t="s">
        <v>409</v>
      </c>
      <c r="DR125" s="927"/>
      <c r="DS125" s="927"/>
      <c r="DT125" s="927"/>
      <c r="DU125" s="927"/>
      <c r="DV125" s="928" t="s">
        <v>409</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409</v>
      </c>
      <c r="AB126" s="959"/>
      <c r="AC126" s="959"/>
      <c r="AD126" s="959"/>
      <c r="AE126" s="960"/>
      <c r="AF126" s="961" t="s">
        <v>409</v>
      </c>
      <c r="AG126" s="959"/>
      <c r="AH126" s="959"/>
      <c r="AI126" s="959"/>
      <c r="AJ126" s="960"/>
      <c r="AK126" s="961" t="s">
        <v>409</v>
      </c>
      <c r="AL126" s="959"/>
      <c r="AM126" s="959"/>
      <c r="AN126" s="959"/>
      <c r="AO126" s="960"/>
      <c r="AP126" s="962" t="s">
        <v>409</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409</v>
      </c>
      <c r="DH126" s="920"/>
      <c r="DI126" s="920"/>
      <c r="DJ126" s="920"/>
      <c r="DK126" s="920"/>
      <c r="DL126" s="920" t="s">
        <v>409</v>
      </c>
      <c r="DM126" s="920"/>
      <c r="DN126" s="920"/>
      <c r="DO126" s="920"/>
      <c r="DP126" s="920"/>
      <c r="DQ126" s="920" t="s">
        <v>409</v>
      </c>
      <c r="DR126" s="920"/>
      <c r="DS126" s="920"/>
      <c r="DT126" s="920"/>
      <c r="DU126" s="920"/>
      <c r="DV126" s="921" t="s">
        <v>409</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3759</v>
      </c>
      <c r="AB127" s="959"/>
      <c r="AC127" s="959"/>
      <c r="AD127" s="959"/>
      <c r="AE127" s="960"/>
      <c r="AF127" s="961">
        <v>2322</v>
      </c>
      <c r="AG127" s="959"/>
      <c r="AH127" s="959"/>
      <c r="AI127" s="959"/>
      <c r="AJ127" s="960"/>
      <c r="AK127" s="961">
        <v>2049</v>
      </c>
      <c r="AL127" s="959"/>
      <c r="AM127" s="959"/>
      <c r="AN127" s="959"/>
      <c r="AO127" s="960"/>
      <c r="AP127" s="962">
        <v>0.1</v>
      </c>
      <c r="AQ127" s="963"/>
      <c r="AR127" s="963"/>
      <c r="AS127" s="963"/>
      <c r="AT127" s="964"/>
      <c r="AU127" s="233"/>
      <c r="AV127" s="233"/>
      <c r="AW127" s="233"/>
      <c r="AX127" s="886" t="s">
        <v>451</v>
      </c>
      <c r="AY127" s="887"/>
      <c r="AZ127" s="887"/>
      <c r="BA127" s="887"/>
      <c r="BB127" s="887"/>
      <c r="BC127" s="887"/>
      <c r="BD127" s="887"/>
      <c r="BE127" s="888"/>
      <c r="BF127" s="1041" t="s">
        <v>409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44526</v>
      </c>
      <c r="AB128" s="1090"/>
      <c r="AC128" s="1090"/>
      <c r="AD128" s="1090"/>
      <c r="AE128" s="1091"/>
      <c r="AF128" s="1092">
        <v>48054</v>
      </c>
      <c r="AG128" s="1090"/>
      <c r="AH128" s="1090"/>
      <c r="AI128" s="1090"/>
      <c r="AJ128" s="1091"/>
      <c r="AK128" s="1092">
        <v>38636</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2756635</v>
      </c>
      <c r="AB129" s="959"/>
      <c r="AC129" s="959"/>
      <c r="AD129" s="959"/>
      <c r="AE129" s="960"/>
      <c r="AF129" s="961">
        <v>2691123</v>
      </c>
      <c r="AG129" s="959"/>
      <c r="AH129" s="959"/>
      <c r="AI129" s="959"/>
      <c r="AJ129" s="960"/>
      <c r="AK129" s="961">
        <v>2510762</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3.8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424534</v>
      </c>
      <c r="AB130" s="959"/>
      <c r="AC130" s="959"/>
      <c r="AD130" s="959"/>
      <c r="AE130" s="960"/>
      <c r="AF130" s="961">
        <v>400350</v>
      </c>
      <c r="AG130" s="959"/>
      <c r="AH130" s="959"/>
      <c r="AI130" s="959"/>
      <c r="AJ130" s="960"/>
      <c r="AK130" s="961">
        <v>416817</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113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2332101</v>
      </c>
      <c r="AB131" s="998"/>
      <c r="AC131" s="998"/>
      <c r="AD131" s="998"/>
      <c r="AE131" s="999"/>
      <c r="AF131" s="1000">
        <v>2290773</v>
      </c>
      <c r="AG131" s="998"/>
      <c r="AH131" s="998"/>
      <c r="AI131" s="998"/>
      <c r="AJ131" s="999"/>
      <c r="AK131" s="1000">
        <v>2093945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5.2974120759999996</v>
      </c>
      <c r="AB132" s="1104"/>
      <c r="AC132" s="1104"/>
      <c r="AD132" s="1104"/>
      <c r="AE132" s="1105"/>
      <c r="AF132" s="1106">
        <v>3.586911492</v>
      </c>
      <c r="AG132" s="1104"/>
      <c r="AH132" s="1104"/>
      <c r="AI132" s="1104"/>
      <c r="AJ132" s="1105"/>
      <c r="AK132" s="1106">
        <v>2.7160216720000001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6.8</v>
      </c>
      <c r="AB133" s="1111"/>
      <c r="AC133" s="1111"/>
      <c r="AD133" s="1111"/>
      <c r="AE133" s="1112"/>
      <c r="AF133" s="1110">
        <v>5.2</v>
      </c>
      <c r="AG133" s="1111"/>
      <c r="AH133" s="1111"/>
      <c r="AI133" s="1111"/>
      <c r="AJ133" s="1112"/>
      <c r="AK133" s="1110">
        <v>3.8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T3" sqref="T3"/>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554860</v>
      </c>
      <c r="L9" s="264">
        <v>342506</v>
      </c>
      <c r="M9" s="265">
        <v>189429</v>
      </c>
      <c r="N9" s="266">
        <v>80.8</v>
      </c>
    </row>
    <row r="10" spans="1:16" x14ac:dyDescent="0.15">
      <c r="A10" s="248"/>
      <c r="B10" s="244"/>
      <c r="C10" s="244"/>
      <c r="D10" s="244"/>
      <c r="E10" s="244"/>
      <c r="F10" s="244"/>
      <c r="G10" s="1119" t="s">
        <v>473</v>
      </c>
      <c r="H10" s="1120"/>
      <c r="I10" s="1120"/>
      <c r="J10" s="1121"/>
      <c r="K10" s="267">
        <v>59549</v>
      </c>
      <c r="L10" s="268">
        <v>36759</v>
      </c>
      <c r="M10" s="269">
        <v>18027</v>
      </c>
      <c r="N10" s="270">
        <v>103.9</v>
      </c>
    </row>
    <row r="11" spans="1:16" ht="13.5" customHeight="1" x14ac:dyDescent="0.15">
      <c r="A11" s="248"/>
      <c r="B11" s="244"/>
      <c r="C11" s="244"/>
      <c r="D11" s="244"/>
      <c r="E11" s="244"/>
      <c r="F11" s="244"/>
      <c r="G11" s="1119" t="s">
        <v>474</v>
      </c>
      <c r="H11" s="1120"/>
      <c r="I11" s="1120"/>
      <c r="J11" s="1121"/>
      <c r="K11" s="267">
        <v>121221</v>
      </c>
      <c r="L11" s="268">
        <v>74828</v>
      </c>
      <c r="M11" s="269">
        <v>27251</v>
      </c>
      <c r="N11" s="270">
        <v>174.6</v>
      </c>
    </row>
    <row r="12" spans="1:16" ht="13.5" customHeight="1" x14ac:dyDescent="0.15">
      <c r="A12" s="248"/>
      <c r="B12" s="244"/>
      <c r="C12" s="244"/>
      <c r="D12" s="244"/>
      <c r="E12" s="244"/>
      <c r="F12" s="244"/>
      <c r="G12" s="1119" t="s">
        <v>475</v>
      </c>
      <c r="H12" s="1120"/>
      <c r="I12" s="1120"/>
      <c r="J12" s="1121"/>
      <c r="K12" s="267">
        <v>6189</v>
      </c>
      <c r="L12" s="268">
        <v>3820</v>
      </c>
      <c r="M12" s="269">
        <v>4133</v>
      </c>
      <c r="N12" s="270">
        <v>-7.6</v>
      </c>
    </row>
    <row r="13" spans="1:16" ht="13.5" customHeight="1" x14ac:dyDescent="0.15">
      <c r="A13" s="248"/>
      <c r="B13" s="244"/>
      <c r="C13" s="244"/>
      <c r="D13" s="244"/>
      <c r="E13" s="244"/>
      <c r="F13" s="244"/>
      <c r="G13" s="1119" t="s">
        <v>476</v>
      </c>
      <c r="H13" s="1120"/>
      <c r="I13" s="1120"/>
      <c r="J13" s="1121"/>
      <c r="K13" s="267" t="s">
        <v>477</v>
      </c>
      <c r="L13" s="268" t="s">
        <v>477</v>
      </c>
      <c r="M13" s="269" t="s">
        <v>477</v>
      </c>
      <c r="N13" s="270" t="s">
        <v>477</v>
      </c>
    </row>
    <row r="14" spans="1:16" ht="13.5" customHeight="1" x14ac:dyDescent="0.15">
      <c r="A14" s="248"/>
      <c r="B14" s="244"/>
      <c r="C14" s="244"/>
      <c r="D14" s="244"/>
      <c r="E14" s="244"/>
      <c r="F14" s="244"/>
      <c r="G14" s="1119" t="s">
        <v>478</v>
      </c>
      <c r="H14" s="1120"/>
      <c r="I14" s="1120"/>
      <c r="J14" s="1121"/>
      <c r="K14" s="267">
        <v>32729</v>
      </c>
      <c r="L14" s="268">
        <v>20203</v>
      </c>
      <c r="M14" s="269">
        <v>9019</v>
      </c>
      <c r="N14" s="270">
        <v>124</v>
      </c>
    </row>
    <row r="15" spans="1:16" ht="13.5" customHeight="1" x14ac:dyDescent="0.15">
      <c r="A15" s="248"/>
      <c r="B15" s="244"/>
      <c r="C15" s="244"/>
      <c r="D15" s="244"/>
      <c r="E15" s="244"/>
      <c r="F15" s="244"/>
      <c r="G15" s="1119" t="s">
        <v>479</v>
      </c>
      <c r="H15" s="1120"/>
      <c r="I15" s="1120"/>
      <c r="J15" s="1121"/>
      <c r="K15" s="267">
        <v>6990</v>
      </c>
      <c r="L15" s="268">
        <v>4315</v>
      </c>
      <c r="M15" s="269">
        <v>5105</v>
      </c>
      <c r="N15" s="270">
        <v>-15.5</v>
      </c>
    </row>
    <row r="16" spans="1:16" x14ac:dyDescent="0.15">
      <c r="A16" s="248"/>
      <c r="B16" s="244"/>
      <c r="C16" s="244"/>
      <c r="D16" s="244"/>
      <c r="E16" s="244"/>
      <c r="F16" s="244"/>
      <c r="G16" s="1122" t="s">
        <v>480</v>
      </c>
      <c r="H16" s="1123"/>
      <c r="I16" s="1123"/>
      <c r="J16" s="1124"/>
      <c r="K16" s="268">
        <v>-54824</v>
      </c>
      <c r="L16" s="268">
        <v>-33842</v>
      </c>
      <c r="M16" s="269">
        <v>-20971</v>
      </c>
      <c r="N16" s="270">
        <v>61.4</v>
      </c>
    </row>
    <row r="17" spans="1:16" x14ac:dyDescent="0.15">
      <c r="A17" s="248"/>
      <c r="B17" s="244"/>
      <c r="C17" s="244"/>
      <c r="D17" s="244"/>
      <c r="E17" s="244"/>
      <c r="F17" s="244"/>
      <c r="G17" s="1122" t="s">
        <v>170</v>
      </c>
      <c r="H17" s="1123"/>
      <c r="I17" s="1123"/>
      <c r="J17" s="1124"/>
      <c r="K17" s="268">
        <v>726714</v>
      </c>
      <c r="L17" s="268">
        <v>448589</v>
      </c>
      <c r="M17" s="269">
        <v>231994</v>
      </c>
      <c r="N17" s="270">
        <v>93.4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35.19</v>
      </c>
      <c r="L21" s="281">
        <v>21.1</v>
      </c>
      <c r="M21" s="282">
        <v>14.09</v>
      </c>
      <c r="N21" s="249"/>
      <c r="O21" s="283"/>
      <c r="P21" s="279"/>
    </row>
    <row r="22" spans="1:16" s="284" customFormat="1" x14ac:dyDescent="0.15">
      <c r="A22" s="279"/>
      <c r="B22" s="249"/>
      <c r="C22" s="249"/>
      <c r="D22" s="249"/>
      <c r="E22" s="249"/>
      <c r="F22" s="249"/>
      <c r="G22" s="1114" t="s">
        <v>486</v>
      </c>
      <c r="H22" s="1115"/>
      <c r="I22" s="1115"/>
      <c r="J22" s="1116"/>
      <c r="K22" s="285">
        <v>95.2</v>
      </c>
      <c r="L22" s="286">
        <v>95</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430924</v>
      </c>
      <c r="L32" s="294">
        <v>266002</v>
      </c>
      <c r="M32" s="295">
        <v>144190</v>
      </c>
      <c r="N32" s="296">
        <v>84.5</v>
      </c>
    </row>
    <row r="33" spans="1:16" ht="13.5" customHeight="1" x14ac:dyDescent="0.15">
      <c r="A33" s="248"/>
      <c r="B33" s="244"/>
      <c r="C33" s="244"/>
      <c r="D33" s="244"/>
      <c r="E33" s="244"/>
      <c r="F33" s="244"/>
      <c r="G33" s="1130" t="s">
        <v>490</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491</v>
      </c>
      <c r="H34" s="1131"/>
      <c r="I34" s="1131"/>
      <c r="J34" s="1132"/>
      <c r="K34" s="294" t="s">
        <v>477</v>
      </c>
      <c r="L34" s="294" t="s">
        <v>477</v>
      </c>
      <c r="M34" s="295" t="s">
        <v>477</v>
      </c>
      <c r="N34" s="296" t="s">
        <v>477</v>
      </c>
    </row>
    <row r="35" spans="1:16" ht="27" customHeight="1" x14ac:dyDescent="0.15">
      <c r="A35" s="248"/>
      <c r="B35" s="244"/>
      <c r="C35" s="244"/>
      <c r="D35" s="244"/>
      <c r="E35" s="244"/>
      <c r="F35" s="244"/>
      <c r="G35" s="1130" t="s">
        <v>492</v>
      </c>
      <c r="H35" s="1131"/>
      <c r="I35" s="1131"/>
      <c r="J35" s="1132"/>
      <c r="K35" s="294">
        <v>72045</v>
      </c>
      <c r="L35" s="294">
        <v>44472</v>
      </c>
      <c r="M35" s="295">
        <v>29858</v>
      </c>
      <c r="N35" s="296">
        <v>48.9</v>
      </c>
    </row>
    <row r="36" spans="1:16" ht="27" customHeight="1" x14ac:dyDescent="0.15">
      <c r="A36" s="248"/>
      <c r="B36" s="244"/>
      <c r="C36" s="244"/>
      <c r="D36" s="244"/>
      <c r="E36" s="244"/>
      <c r="F36" s="244"/>
      <c r="G36" s="1130" t="s">
        <v>493</v>
      </c>
      <c r="H36" s="1131"/>
      <c r="I36" s="1131"/>
      <c r="J36" s="1132"/>
      <c r="K36" s="294">
        <v>7244</v>
      </c>
      <c r="L36" s="294">
        <v>4472</v>
      </c>
      <c r="M36" s="295">
        <v>6079</v>
      </c>
      <c r="N36" s="296">
        <v>-26.4</v>
      </c>
    </row>
    <row r="37" spans="1:16" ht="13.5" customHeight="1" x14ac:dyDescent="0.15">
      <c r="A37" s="248"/>
      <c r="B37" s="244"/>
      <c r="C37" s="244"/>
      <c r="D37" s="244"/>
      <c r="E37" s="244"/>
      <c r="F37" s="244"/>
      <c r="G37" s="1130" t="s">
        <v>494</v>
      </c>
      <c r="H37" s="1131"/>
      <c r="I37" s="1131"/>
      <c r="J37" s="1132"/>
      <c r="K37" s="294">
        <v>2049</v>
      </c>
      <c r="L37" s="294">
        <v>1265</v>
      </c>
      <c r="M37" s="295">
        <v>2554</v>
      </c>
      <c r="N37" s="296">
        <v>-50.5</v>
      </c>
    </row>
    <row r="38" spans="1:16" ht="27" customHeight="1" x14ac:dyDescent="0.15">
      <c r="A38" s="248"/>
      <c r="B38" s="244"/>
      <c r="C38" s="244"/>
      <c r="D38" s="244"/>
      <c r="E38" s="244"/>
      <c r="F38" s="244"/>
      <c r="G38" s="1133" t="s">
        <v>495</v>
      </c>
      <c r="H38" s="1134"/>
      <c r="I38" s="1134"/>
      <c r="J38" s="1135"/>
      <c r="K38" s="297">
        <v>63</v>
      </c>
      <c r="L38" s="297">
        <v>39</v>
      </c>
      <c r="M38" s="298">
        <v>44</v>
      </c>
      <c r="N38" s="299">
        <v>-11.4</v>
      </c>
      <c r="O38" s="293"/>
    </row>
    <row r="39" spans="1:16" x14ac:dyDescent="0.15">
      <c r="A39" s="248"/>
      <c r="B39" s="244"/>
      <c r="C39" s="244"/>
      <c r="D39" s="244"/>
      <c r="E39" s="244"/>
      <c r="F39" s="244"/>
      <c r="G39" s="1133" t="s">
        <v>496</v>
      </c>
      <c r="H39" s="1134"/>
      <c r="I39" s="1134"/>
      <c r="J39" s="1135"/>
      <c r="K39" s="300">
        <v>-38636</v>
      </c>
      <c r="L39" s="300">
        <v>-23849</v>
      </c>
      <c r="M39" s="301">
        <v>-7957</v>
      </c>
      <c r="N39" s="302">
        <v>199.7</v>
      </c>
      <c r="O39" s="293"/>
    </row>
    <row r="40" spans="1:16" ht="27" customHeight="1" x14ac:dyDescent="0.15">
      <c r="A40" s="248"/>
      <c r="B40" s="244"/>
      <c r="C40" s="244"/>
      <c r="D40" s="244"/>
      <c r="E40" s="244"/>
      <c r="F40" s="244"/>
      <c r="G40" s="1130" t="s">
        <v>497</v>
      </c>
      <c r="H40" s="1131"/>
      <c r="I40" s="1131"/>
      <c r="J40" s="1132"/>
      <c r="K40" s="300">
        <v>-416817</v>
      </c>
      <c r="L40" s="300">
        <v>-257294</v>
      </c>
      <c r="M40" s="301">
        <v>-129245</v>
      </c>
      <c r="N40" s="302">
        <v>99.1</v>
      </c>
      <c r="O40" s="293"/>
    </row>
    <row r="41" spans="1:16" x14ac:dyDescent="0.15">
      <c r="A41" s="248"/>
      <c r="B41" s="244"/>
      <c r="C41" s="244"/>
      <c r="D41" s="244"/>
      <c r="E41" s="244"/>
      <c r="F41" s="244"/>
      <c r="G41" s="1136" t="s">
        <v>280</v>
      </c>
      <c r="H41" s="1137"/>
      <c r="I41" s="1137"/>
      <c r="J41" s="1138"/>
      <c r="K41" s="294">
        <v>56872</v>
      </c>
      <c r="L41" s="300">
        <v>35106</v>
      </c>
      <c r="M41" s="301">
        <v>45523</v>
      </c>
      <c r="N41" s="302">
        <v>-22.9</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1135748</v>
      </c>
      <c r="J51" s="320">
        <v>663404</v>
      </c>
      <c r="K51" s="321">
        <v>217.1</v>
      </c>
      <c r="L51" s="322">
        <v>334234</v>
      </c>
      <c r="M51" s="323">
        <v>27.2</v>
      </c>
      <c r="N51" s="324">
        <v>189.9</v>
      </c>
    </row>
    <row r="52" spans="1:14" x14ac:dyDescent="0.15">
      <c r="A52" s="248"/>
      <c r="B52" s="244"/>
      <c r="C52" s="244"/>
      <c r="D52" s="244"/>
      <c r="E52" s="244"/>
      <c r="F52" s="244"/>
      <c r="G52" s="325"/>
      <c r="H52" s="326" t="s">
        <v>508</v>
      </c>
      <c r="I52" s="327">
        <v>158744</v>
      </c>
      <c r="J52" s="328">
        <v>92724</v>
      </c>
      <c r="K52" s="329">
        <v>-18</v>
      </c>
      <c r="L52" s="330">
        <v>135366</v>
      </c>
      <c r="M52" s="331">
        <v>-8.1999999999999993</v>
      </c>
      <c r="N52" s="332">
        <v>-9.8000000000000007</v>
      </c>
    </row>
    <row r="53" spans="1:14" x14ac:dyDescent="0.15">
      <c r="A53" s="248"/>
      <c r="B53" s="244"/>
      <c r="C53" s="244"/>
      <c r="D53" s="244"/>
      <c r="E53" s="244"/>
      <c r="F53" s="244"/>
      <c r="G53" s="310" t="s">
        <v>509</v>
      </c>
      <c r="H53" s="311"/>
      <c r="I53" s="319">
        <v>279553</v>
      </c>
      <c r="J53" s="320">
        <v>168102</v>
      </c>
      <c r="K53" s="321">
        <v>-74.7</v>
      </c>
      <c r="L53" s="322">
        <v>216155</v>
      </c>
      <c r="M53" s="323">
        <v>-35.299999999999997</v>
      </c>
      <c r="N53" s="324">
        <v>-39.4</v>
      </c>
    </row>
    <row r="54" spans="1:14" x14ac:dyDescent="0.15">
      <c r="A54" s="248"/>
      <c r="B54" s="244"/>
      <c r="C54" s="244"/>
      <c r="D54" s="244"/>
      <c r="E54" s="244"/>
      <c r="F54" s="244"/>
      <c r="G54" s="325"/>
      <c r="H54" s="326" t="s">
        <v>508</v>
      </c>
      <c r="I54" s="327">
        <v>118490</v>
      </c>
      <c r="J54" s="328">
        <v>71251</v>
      </c>
      <c r="K54" s="329">
        <v>-23.2</v>
      </c>
      <c r="L54" s="330">
        <v>108827</v>
      </c>
      <c r="M54" s="331">
        <v>-19.600000000000001</v>
      </c>
      <c r="N54" s="332">
        <v>-3.6</v>
      </c>
    </row>
    <row r="55" spans="1:14" x14ac:dyDescent="0.15">
      <c r="A55" s="248"/>
      <c r="B55" s="244"/>
      <c r="C55" s="244"/>
      <c r="D55" s="244"/>
      <c r="E55" s="244"/>
      <c r="F55" s="244"/>
      <c r="G55" s="310" t="s">
        <v>510</v>
      </c>
      <c r="H55" s="311"/>
      <c r="I55" s="319">
        <v>1942474</v>
      </c>
      <c r="J55" s="320">
        <v>1169461</v>
      </c>
      <c r="K55" s="321">
        <v>595.70000000000005</v>
      </c>
      <c r="L55" s="322">
        <v>228305</v>
      </c>
      <c r="M55" s="323">
        <v>5.6</v>
      </c>
      <c r="N55" s="324">
        <v>590.1</v>
      </c>
    </row>
    <row r="56" spans="1:14" x14ac:dyDescent="0.15">
      <c r="A56" s="248"/>
      <c r="B56" s="244"/>
      <c r="C56" s="244"/>
      <c r="D56" s="244"/>
      <c r="E56" s="244"/>
      <c r="F56" s="244"/>
      <c r="G56" s="325"/>
      <c r="H56" s="326" t="s">
        <v>508</v>
      </c>
      <c r="I56" s="327">
        <v>136796</v>
      </c>
      <c r="J56" s="328">
        <v>82358</v>
      </c>
      <c r="K56" s="329">
        <v>15.6</v>
      </c>
      <c r="L56" s="330">
        <v>86611</v>
      </c>
      <c r="M56" s="331">
        <v>-20.399999999999999</v>
      </c>
      <c r="N56" s="332">
        <v>36</v>
      </c>
    </row>
    <row r="57" spans="1:14" x14ac:dyDescent="0.15">
      <c r="A57" s="248"/>
      <c r="B57" s="244"/>
      <c r="C57" s="244"/>
      <c r="D57" s="244"/>
      <c r="E57" s="244"/>
      <c r="F57" s="244"/>
      <c r="G57" s="310" t="s">
        <v>511</v>
      </c>
      <c r="H57" s="311"/>
      <c r="I57" s="319">
        <v>905449</v>
      </c>
      <c r="J57" s="320">
        <v>550425</v>
      </c>
      <c r="K57" s="321">
        <v>-52.9</v>
      </c>
      <c r="L57" s="322">
        <v>316331</v>
      </c>
      <c r="M57" s="323">
        <v>38.6</v>
      </c>
      <c r="N57" s="324">
        <v>-91.5</v>
      </c>
    </row>
    <row r="58" spans="1:14" x14ac:dyDescent="0.15">
      <c r="A58" s="248"/>
      <c r="B58" s="244"/>
      <c r="C58" s="244"/>
      <c r="D58" s="244"/>
      <c r="E58" s="244"/>
      <c r="F58" s="244"/>
      <c r="G58" s="325"/>
      <c r="H58" s="326" t="s">
        <v>508</v>
      </c>
      <c r="I58" s="327">
        <v>203436</v>
      </c>
      <c r="J58" s="328">
        <v>123669</v>
      </c>
      <c r="K58" s="329">
        <v>50.2</v>
      </c>
      <c r="L58" s="330">
        <v>106387</v>
      </c>
      <c r="M58" s="331">
        <v>22.8</v>
      </c>
      <c r="N58" s="332">
        <v>27.4</v>
      </c>
    </row>
    <row r="59" spans="1:14" x14ac:dyDescent="0.15">
      <c r="A59" s="248"/>
      <c r="B59" s="244"/>
      <c r="C59" s="244"/>
      <c r="D59" s="244"/>
      <c r="E59" s="244"/>
      <c r="F59" s="244"/>
      <c r="G59" s="310" t="s">
        <v>512</v>
      </c>
      <c r="H59" s="311"/>
      <c r="I59" s="319">
        <v>1006214</v>
      </c>
      <c r="J59" s="320">
        <v>621120</v>
      </c>
      <c r="K59" s="321">
        <v>12.8</v>
      </c>
      <c r="L59" s="322">
        <v>333013</v>
      </c>
      <c r="M59" s="323">
        <v>5.3</v>
      </c>
      <c r="N59" s="324">
        <v>7.5</v>
      </c>
    </row>
    <row r="60" spans="1:14" x14ac:dyDescent="0.15">
      <c r="A60" s="248"/>
      <c r="B60" s="244"/>
      <c r="C60" s="244"/>
      <c r="D60" s="244"/>
      <c r="E60" s="244"/>
      <c r="F60" s="244"/>
      <c r="G60" s="325"/>
      <c r="H60" s="326" t="s">
        <v>508</v>
      </c>
      <c r="I60" s="333">
        <v>258106</v>
      </c>
      <c r="J60" s="328">
        <v>159325</v>
      </c>
      <c r="K60" s="329">
        <v>28.8</v>
      </c>
      <c r="L60" s="330">
        <v>126732</v>
      </c>
      <c r="M60" s="331">
        <v>19.100000000000001</v>
      </c>
      <c r="N60" s="332">
        <v>9.6999999999999993</v>
      </c>
    </row>
    <row r="61" spans="1:14" x14ac:dyDescent="0.15">
      <c r="A61" s="248"/>
      <c r="B61" s="244"/>
      <c r="C61" s="244"/>
      <c r="D61" s="244"/>
      <c r="E61" s="244"/>
      <c r="F61" s="244"/>
      <c r="G61" s="310" t="s">
        <v>513</v>
      </c>
      <c r="H61" s="334"/>
      <c r="I61" s="335">
        <v>1053888</v>
      </c>
      <c r="J61" s="336">
        <v>634502</v>
      </c>
      <c r="K61" s="337">
        <v>139.6</v>
      </c>
      <c r="L61" s="338">
        <v>285608</v>
      </c>
      <c r="M61" s="339">
        <v>8.3000000000000007</v>
      </c>
      <c r="N61" s="324">
        <v>131.30000000000001</v>
      </c>
    </row>
    <row r="62" spans="1:14" x14ac:dyDescent="0.15">
      <c r="A62" s="248"/>
      <c r="B62" s="244"/>
      <c r="C62" s="244"/>
      <c r="D62" s="244"/>
      <c r="E62" s="244"/>
      <c r="F62" s="244"/>
      <c r="G62" s="325"/>
      <c r="H62" s="326" t="s">
        <v>508</v>
      </c>
      <c r="I62" s="327">
        <v>175114</v>
      </c>
      <c r="J62" s="328">
        <v>105865</v>
      </c>
      <c r="K62" s="329">
        <v>10.7</v>
      </c>
      <c r="L62" s="330">
        <v>112785</v>
      </c>
      <c r="M62" s="331">
        <v>-1.3</v>
      </c>
      <c r="N62" s="332">
        <v>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32.93</v>
      </c>
      <c r="G47" s="12">
        <v>34.799999999999997</v>
      </c>
      <c r="H47" s="12">
        <v>35.229999999999997</v>
      </c>
      <c r="I47" s="12">
        <v>41.51</v>
      </c>
      <c r="J47" s="13">
        <v>50.63</v>
      </c>
    </row>
    <row r="48" spans="2:10" ht="57.75" customHeight="1" x14ac:dyDescent="0.15">
      <c r="B48" s="14"/>
      <c r="C48" s="1141" t="s">
        <v>4</v>
      </c>
      <c r="D48" s="1141"/>
      <c r="E48" s="1142"/>
      <c r="F48" s="15">
        <v>2.83</v>
      </c>
      <c r="G48" s="16">
        <v>3.94</v>
      </c>
      <c r="H48" s="16">
        <v>4.03</v>
      </c>
      <c r="I48" s="16">
        <v>3.69</v>
      </c>
      <c r="J48" s="17">
        <v>3.81</v>
      </c>
    </row>
    <row r="49" spans="2:10" ht="57.75" customHeight="1" thickBot="1" x14ac:dyDescent="0.2">
      <c r="B49" s="18"/>
      <c r="C49" s="1143" t="s">
        <v>5</v>
      </c>
      <c r="D49" s="1143"/>
      <c r="E49" s="1144"/>
      <c r="F49" s="19">
        <v>20.05</v>
      </c>
      <c r="G49" s="20">
        <v>8.99</v>
      </c>
      <c r="H49" s="20">
        <v>12.84</v>
      </c>
      <c r="I49" s="20">
        <v>12.65</v>
      </c>
      <c r="J49" s="21">
        <v>6.58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520</v>
      </c>
      <c r="D34" s="1151"/>
      <c r="E34" s="1152"/>
      <c r="F34" s="32">
        <v>2.82</v>
      </c>
      <c r="G34" s="33">
        <v>3.93</v>
      </c>
      <c r="H34" s="33">
        <v>4.03</v>
      </c>
      <c r="I34" s="33">
        <v>3.68</v>
      </c>
      <c r="J34" s="34">
        <v>3.8</v>
      </c>
      <c r="K34" s="22"/>
      <c r="L34" s="22"/>
      <c r="M34" s="22"/>
      <c r="N34" s="22"/>
      <c r="O34" s="22"/>
      <c r="P34" s="22"/>
    </row>
    <row r="35" spans="1:16" ht="39" customHeight="1" x14ac:dyDescent="0.15">
      <c r="A35" s="22"/>
      <c r="B35" s="35"/>
      <c r="C35" s="1145" t="s">
        <v>521</v>
      </c>
      <c r="D35" s="1146"/>
      <c r="E35" s="1147"/>
      <c r="F35" s="36">
        <v>0.24</v>
      </c>
      <c r="G35" s="37">
        <v>0.04</v>
      </c>
      <c r="H35" s="37">
        <v>7.0000000000000007E-2</v>
      </c>
      <c r="I35" s="37">
        <v>0.09</v>
      </c>
      <c r="J35" s="38">
        <v>0.41</v>
      </c>
      <c r="K35" s="22"/>
      <c r="L35" s="22"/>
      <c r="M35" s="22"/>
      <c r="N35" s="22"/>
      <c r="O35" s="22"/>
      <c r="P35" s="22"/>
    </row>
    <row r="36" spans="1:16" ht="39" customHeight="1" x14ac:dyDescent="0.15">
      <c r="A36" s="22"/>
      <c r="B36" s="35"/>
      <c r="C36" s="1145" t="s">
        <v>522</v>
      </c>
      <c r="D36" s="1146"/>
      <c r="E36" s="1147"/>
      <c r="F36" s="36">
        <v>0.79</v>
      </c>
      <c r="G36" s="37">
        <v>1.61</v>
      </c>
      <c r="H36" s="37">
        <v>1.06</v>
      </c>
      <c r="I36" s="37">
        <v>0.84</v>
      </c>
      <c r="J36" s="38">
        <v>0.36</v>
      </c>
      <c r="K36" s="22"/>
      <c r="L36" s="22"/>
      <c r="M36" s="22"/>
      <c r="N36" s="22"/>
      <c r="O36" s="22"/>
      <c r="P36" s="22"/>
    </row>
    <row r="37" spans="1:16" ht="39" customHeight="1" x14ac:dyDescent="0.15">
      <c r="A37" s="22"/>
      <c r="B37" s="35"/>
      <c r="C37" s="1145" t="s">
        <v>523</v>
      </c>
      <c r="D37" s="1146"/>
      <c r="E37" s="1147"/>
      <c r="F37" s="36">
        <v>0.04</v>
      </c>
      <c r="G37" s="37">
        <v>0.06</v>
      </c>
      <c r="H37" s="37">
        <v>0.01</v>
      </c>
      <c r="I37" s="37">
        <v>0.01</v>
      </c>
      <c r="J37" s="38">
        <v>0.01</v>
      </c>
      <c r="K37" s="22"/>
      <c r="L37" s="22"/>
      <c r="M37" s="22"/>
      <c r="N37" s="22"/>
      <c r="O37" s="22"/>
      <c r="P37" s="22"/>
    </row>
    <row r="38" spans="1:16" ht="39" customHeight="1" x14ac:dyDescent="0.15">
      <c r="A38" s="22"/>
      <c r="B38" s="35"/>
      <c r="C38" s="1145" t="s">
        <v>524</v>
      </c>
      <c r="D38" s="1146"/>
      <c r="E38" s="1147"/>
      <c r="F38" s="36">
        <v>0</v>
      </c>
      <c r="G38" s="37">
        <v>0</v>
      </c>
      <c r="H38" s="37">
        <v>0.01</v>
      </c>
      <c r="I38" s="37">
        <v>0.02</v>
      </c>
      <c r="J38" s="38">
        <v>0.01</v>
      </c>
      <c r="K38" s="22"/>
      <c r="L38" s="22"/>
      <c r="M38" s="22"/>
      <c r="N38" s="22"/>
      <c r="O38" s="22"/>
      <c r="P38" s="22"/>
    </row>
    <row r="39" spans="1:16" ht="39" customHeight="1" x14ac:dyDescent="0.15">
      <c r="A39" s="22"/>
      <c r="B39" s="35"/>
      <c r="C39" s="1145" t="s">
        <v>525</v>
      </c>
      <c r="D39" s="1146"/>
      <c r="E39" s="1147"/>
      <c r="F39" s="36">
        <v>0</v>
      </c>
      <c r="G39" s="37">
        <v>0</v>
      </c>
      <c r="H39" s="37">
        <v>0</v>
      </c>
      <c r="I39" s="37">
        <v>0</v>
      </c>
      <c r="J39" s="38">
        <v>0</v>
      </c>
      <c r="K39" s="22"/>
      <c r="L39" s="22"/>
      <c r="M39" s="22"/>
      <c r="N39" s="22"/>
      <c r="O39" s="22"/>
      <c r="P39" s="22"/>
    </row>
    <row r="40" spans="1:16" ht="39" customHeight="1" x14ac:dyDescent="0.15">
      <c r="A40" s="22"/>
      <c r="B40" s="35"/>
      <c r="C40" s="1145" t="s">
        <v>526</v>
      </c>
      <c r="D40" s="1146"/>
      <c r="E40" s="1147"/>
      <c r="F40" s="36">
        <v>0</v>
      </c>
      <c r="G40" s="37">
        <v>0</v>
      </c>
      <c r="H40" s="37">
        <v>0</v>
      </c>
      <c r="I40" s="37">
        <v>0</v>
      </c>
      <c r="J40" s="38">
        <v>0</v>
      </c>
      <c r="K40" s="22"/>
      <c r="L40" s="22"/>
      <c r="M40" s="22"/>
      <c r="N40" s="22"/>
      <c r="O40" s="22"/>
      <c r="P40" s="22"/>
    </row>
    <row r="41" spans="1:16" ht="39" customHeight="1" x14ac:dyDescent="0.15">
      <c r="A41" s="22"/>
      <c r="B41" s="35"/>
      <c r="C41" s="1145" t="s">
        <v>527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528</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529</v>
      </c>
      <c r="D43" s="1149"/>
      <c r="E43" s="1150"/>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632</v>
      </c>
      <c r="L45" s="60">
        <v>525</v>
      </c>
      <c r="M45" s="60">
        <v>497</v>
      </c>
      <c r="N45" s="60">
        <v>448</v>
      </c>
      <c r="O45" s="61">
        <v>431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76</v>
      </c>
      <c r="L48" s="64">
        <v>83</v>
      </c>
      <c r="M48" s="64">
        <v>81</v>
      </c>
      <c r="N48" s="64">
        <v>69</v>
      </c>
      <c r="O48" s="65">
        <v>72</v>
      </c>
      <c r="P48" s="48"/>
      <c r="Q48" s="48"/>
      <c r="R48" s="48"/>
      <c r="S48" s="48"/>
      <c r="T48" s="48"/>
      <c r="U48" s="48"/>
    </row>
    <row r="49" spans="1:21" ht="30.75" customHeight="1" x14ac:dyDescent="0.15">
      <c r="A49" s="48"/>
      <c r="B49" s="1163"/>
      <c r="C49" s="1164"/>
      <c r="D49" s="62"/>
      <c r="E49" s="1155" t="s">
        <v>16</v>
      </c>
      <c r="F49" s="1155"/>
      <c r="G49" s="1155"/>
      <c r="H49" s="1155"/>
      <c r="I49" s="1155"/>
      <c r="J49" s="1156"/>
      <c r="K49" s="63">
        <v>10</v>
      </c>
      <c r="L49" s="64">
        <v>10</v>
      </c>
      <c r="M49" s="64">
        <v>10</v>
      </c>
      <c r="N49" s="64">
        <v>10</v>
      </c>
      <c r="O49" s="65">
        <v>7</v>
      </c>
      <c r="P49" s="48"/>
      <c r="Q49" s="48"/>
      <c r="R49" s="48"/>
      <c r="S49" s="48"/>
      <c r="T49" s="48"/>
      <c r="U49" s="48"/>
    </row>
    <row r="50" spans="1:21" ht="30.75" customHeight="1" x14ac:dyDescent="0.15">
      <c r="A50" s="48"/>
      <c r="B50" s="1163"/>
      <c r="C50" s="1164"/>
      <c r="D50" s="62"/>
      <c r="E50" s="1155" t="s">
        <v>17</v>
      </c>
      <c r="F50" s="1155"/>
      <c r="G50" s="1155"/>
      <c r="H50" s="1155"/>
      <c r="I50" s="1155"/>
      <c r="J50" s="1156"/>
      <c r="K50" s="63">
        <v>6</v>
      </c>
      <c r="L50" s="64">
        <v>5</v>
      </c>
      <c r="M50" s="64">
        <v>4</v>
      </c>
      <c r="N50" s="64">
        <v>2</v>
      </c>
      <c r="O50" s="65">
        <v>2</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t="s">
        <v>477</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547</v>
      </c>
      <c r="L52" s="64">
        <v>482</v>
      </c>
      <c r="M52" s="64">
        <v>470</v>
      </c>
      <c r="N52" s="64">
        <v>449</v>
      </c>
      <c r="O52" s="65">
        <v>456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177</v>
      </c>
      <c r="L53" s="69">
        <v>141</v>
      </c>
      <c r="M53" s="69">
        <v>122</v>
      </c>
      <c r="N53" s="69">
        <v>80</v>
      </c>
      <c r="O53" s="70">
        <v>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菊地 宏</cp:lastModifiedBy>
  <cp:lastPrinted>2016-04-14T02:18:53Z</cp:lastPrinted>
  <dcterms:created xsi:type="dcterms:W3CDTF">2016-02-15T00:25:21Z</dcterms:created>
  <dcterms:modified xsi:type="dcterms:W3CDTF">2016-04-15T01:30:31Z</dcterms:modified>
  <cp:category/>
</cp:coreProperties>
</file>