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財政係\情報開示推進(財政情報資料集)\24 財政状況資料集＜H25＞\02  報告\"/>
    </mc:Choice>
  </mc:AlternateContent>
  <workbookProtection workbookPassword="CC05" lockStructure="1"/>
  <bookViews>
    <workbookView xWindow="240" yWindow="60" windowWidth="14940" windowHeight="7875" tabRatio="76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AM35" i="9"/>
  <c r="CO34" i="9"/>
  <c r="BW34" i="9"/>
  <c r="BW35" i="9" s="1"/>
  <c r="BW36" i="9" s="1"/>
  <c r="C34" i="9"/>
  <c r="U34" i="9" l="1"/>
  <c r="U35" i="9" s="1"/>
  <c r="U36" i="9" s="1"/>
  <c r="C35" i="9"/>
  <c r="AM34"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<sst xmlns="http://schemas.openxmlformats.org/spreadsheetml/2006/main" count="999" uniqueCount="536">
  <si>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</si>
  <si>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</si>
  <si>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</si>
  <si>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</si>
  <si>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</si>
  <si>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</si>
  <si>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</si>
  <si>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</si>
  <si>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</si>
  <si>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</si>
  <si>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</si>
  <si>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</si>
  <si>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</si>
  <si>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</si>
  <si>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</si>
  <si>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</si>
  <si>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</si>
  <si>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</si>
  <si>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</si>
  <si>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</si>
  <si>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</si>
  <si>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</si>
  <si>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</si>
  <si>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</si>
  <si>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</si>
  <si>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</si>
  <si>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</si>
  <si>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</si>
  <si>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</si>
  <si>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</si>
  <si>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</si>
  <si>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</si>
  <si>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</si>
  <si>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</si>
  <si>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</si>
  <si>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</si>
  <si>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</si>
  <si>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</si>
  <si>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</si>
  <si>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</si>
  <si>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</si>
  <si>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</si>
  <si>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</si>
  <si>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</si>
  <si>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</si>
  <si>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</si>
  <si>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</si>
  <si>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</si>
  <si>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</si>
  <si>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</si>
  <si>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</si>
  <si>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</si>
  <si>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</si>
  <si>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</si>
  <si>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</si>
  <si>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</si>
  <si>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</si>
  <si>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</si>
  <si>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</si>
  <si>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</si>
  <si>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</si>
  <si>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</si>
  <si>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</si>
  <si>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</si>
  <si>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</si>
  <si>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</si>
  <si>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</si>
  <si>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</si>
  <si>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</si>
  <si>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</si>
  <si>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</si>
  <si>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</si>
  <si>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</si>
  <si>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</si>
  <si>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</si>
  <si>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</si>
  <si>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</si>
  <si>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</si>
  <si>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</si>
  <si>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</si>
  <si>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</si>
  <si>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</si>
  <si>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幌加内町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</si>
  <si>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</si>
  <si>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</si>
  <si>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</si>
  <si>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</si>
  <si>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</si>
  <si>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</si>
  <si>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</si>
  <si>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</si>
  <si>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</si>
  <si>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</si>
  <si>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</si>
  <si>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</si>
  <si>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</si>
  <si>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</si>
  <si>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</si>
  <si>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</si>
  <si>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</si>
  <si>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</si>
  <si>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</si>
  <si>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</si>
  <si>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</si>
  <si>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</si>
  <si>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</si>
  <si>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</si>
  <si>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</si>
  <si>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</si>
  <si>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</si>
  <si>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</si>
  <si>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</si>
  <si>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</si>
  <si>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</si>
  <si>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</si>
  <si>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</si>
  <si>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</si>
  <si>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</si>
  <si>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</si>
  <si>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</si>
  <si>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</si>
  <si>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</si>
  <si>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</si>
  <si>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</si>
  <si>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</si>
  <si>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</si>
  <si>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</si>
  <si>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</si>
  <si>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</si>
  <si>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</si>
  <si>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</si>
  <si>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</si>
  <si>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</si>
  <si>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</si>
  <si>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</si>
  <si>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</si>
  <si>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</si>
  <si>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</si>
  <si>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</si>
  <si>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</si>
  <si>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</si>
  <si>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</si>
  <si>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</si>
  <si>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</si>
  <si>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</si>
  <si>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</si>
  <si>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</si>
  <si>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</si>
  <si>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</si>
  <si>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</si>
  <si>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</si>
  <si>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</si>
  <si>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</si>
  <si>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</si>
  <si>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</si>
  <si>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</si>
  <si>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</si>
  <si>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</si>
  <si>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</si>
  <si>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</si>
  <si>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</si>
  <si>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</si>
  <si>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</si>
  <si>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</si>
  <si>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</si>
  <si>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</si>
  <si>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</si>
  <si>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</si>
  <si>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</si>
  <si>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</si>
  <si>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</si>
  <si>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</si>
  <si>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</si>
  <si>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</si>
  <si>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</si>
  <si>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</si>
  <si>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</si>
  <si>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</si>
  <si>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</si>
  <si>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</si>
  <si>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</si>
  <si>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</si>
  <si>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</si>
  <si>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</si>
  <si>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</si>
  <si>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</si>
  <si>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</si>
  <si>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</si>
  <si>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</si>
  <si>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</si>
  <si>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</si>
  <si>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</si>
  <si>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</si>
  <si>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</si>
  <si>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</si>
  <si>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北海道幌加内町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</si>
  <si>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</si>
  <si>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</si>
  <si>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</si>
  <si>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</si>
  <si>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</si>
  <si>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</si>
  <si>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</si>
  <si>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</si>
  <si>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</si>
  <si>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</si>
  <si>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</si>
  <si>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</si>
  <si>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</si>
  <si>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</si>
  <si>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</si>
  <si>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</si>
  <si>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</si>
  <si>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</si>
  <si>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</si>
  <si>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</si>
  <si>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</si>
  <si>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</si>
  <si>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</si>
  <si>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</si>
  <si>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</si>
  <si>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</si>
  <si>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</si>
  <si>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</si>
  <si>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</si>
  <si>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</si>
  <si>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</si>
  <si>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</si>
  <si>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</si>
  <si>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</si>
  <si>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</si>
  <si>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</si>
  <si>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</si>
  <si>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</si>
  <si>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</si>
  <si>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</si>
  <si>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</si>
  <si>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</si>
  <si>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</si>
  <si>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</si>
  <si>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</si>
  <si>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</si>
  <si>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</si>
  <si>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</si>
  <si>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</si>
  <si>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</si>
  <si>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</si>
  <si>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</si>
  <si>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</si>
  <si>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</si>
  <si>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</si>
  <si>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</si>
  <si>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</si>
  <si>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</si>
  <si>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</si>
  <si>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</si>
  <si>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</si>
  <si>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</si>
  <si>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</si>
  <si>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</si>
  <si>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</si>
  <si>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</si>
  <si>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</si>
  <si>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</si>
  <si>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</si>
  <si>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</si>
  <si>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</si>
  <si>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</si>
  <si>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</si>
  <si>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</si>
  <si>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</si>
  <si>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</si>
  <si>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</si>
  <si>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</si>
  <si>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</si>
  <si>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</si>
  <si>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</si>
  <si>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</si>
  <si>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</si>
  <si>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</si>
  <si>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</si>
  <si>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</si>
  <si>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</si>
  <si>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</si>
  <si>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</si>
  <si>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</si>
  <si>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</si>
  <si>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</si>
  <si>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</si>
  <si>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</si>
  <si>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</si>
  <si>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</si>
  <si>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</si>
  <si>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</si>
  <si>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</si>
  <si>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</si>
  <si>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</si>
  <si>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</si>
  <si>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</si>
  <si>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</si>
  <si>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</si>
  <si>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</si>
  <si>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</si>
  <si>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</si>
  <si>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</si>
  <si>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</si>
  <si>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</si>
  <si>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</si>
  <si>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</si>
  <si>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</si>
  <si>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</si>
  <si>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</si>
  <si>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</si>
  <si>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</si>
  <si>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</si>
  <si>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</si>
  <si>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</si>
  <si>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</si>
  <si>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</si>
  <si>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</si>
  <si>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</si>
  <si>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</si>
  <si>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</si>
  <si>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</si>
  <si>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</si>
  <si>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</si>
  <si>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</si>
  <si>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</si>
  <si>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</si>
  <si>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</si>
  <si>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</si>
  <si>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</si>
  <si>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</si>
  <si>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</si>
  <si>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</si>
  <si>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</si>
  <si>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</si>
  <si>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</si>
  <si>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</si>
  <si>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</si>
  <si>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</si>
  <si>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</si>
  <si>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</si>
  <si>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</si>
  <si>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</si>
  <si>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北海道幌加内町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</si>
  <si>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</si>
  <si>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</si>
  <si>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</si>
  <si>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</si>
  <si>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</si>
  <si>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</si>
  <si>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</si>
  <si>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</si>
  <si>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</si>
  <si>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</si>
  <si>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</si>
  <si>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</si>
  <si>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</si>
  <si>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</si>
  <si>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</si>
  <si>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</si>
  <si>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</si>
  <si>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</si>
  <si>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</si>
  <si>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</si>
  <si>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</si>
  <si>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</si>
  <si>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</si>
  <si>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</si>
  <si>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</si>
  <si>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</si>
  <si>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</si>
  <si>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</si>
  <si>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</si>
  <si>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</si>
  <si>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</si>
  <si>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</si>
  <si>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</si>
  <si>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</si>
  <si>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</si>
  <si>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</si>
  <si>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</si>
  <si>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</si>
  <si>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</si>
  <si>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</si>
  <si>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</si>
  <si>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</si>
  <si>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</si>
  <si>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</si>
  <si>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</si>
  <si>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</si>
  <si>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</si>
  <si>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</si>
  <si>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</si>
  <si>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</si>
  <si>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</si>
  <si>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</si>
  <si>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</si>
  <si>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</si>
  <si>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</si>
  <si>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</si>
  <si>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</si>
  <si>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</si>
  <si>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</si>
  <si>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</si>
  <si>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</si>
  <si>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</si>
  <si>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</si>
  <si>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</si>
  <si>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</si>
  <si>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</si>
  <si>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</si>
  <si>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</si>
  <si>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</si>
  <si>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</si>
  <si>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</si>
  <si>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</si>
  <si>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</si>
  <si>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</si>
  <si>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</si>
  <si>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</si>
  <si>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</si>
  <si>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</si>
  <si>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</si>
  <si>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</si>
  <si>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</si>
  <si>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</si>
  <si>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</si>
  <si>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</si>
  <si>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</si>
  <si>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</si>
  <si>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</si>
  <si>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</si>
  <si>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</si>
  <si>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</si>
  <si>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</si>
  <si>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</si>
  <si>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</si>
  <si>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</si>
  <si>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</si>
  <si>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</si>
  <si>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</si>
  <si>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</si>
  <si>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</si>
  <si>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</si>
  <si>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</si>
  <si>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</si>
  <si>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</si>
  <si>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</si>
  <si>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</si>
  <si>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</si>
  <si>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</si>
  <si>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</si>
  <si>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</si>
  <si>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</si>
  <si>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</si>
  <si>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</si>
  <si>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</si>
  <si>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</si>
  <si>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</si>
  <si>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</si>
  <si>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</si>
  <si>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</si>
  <si>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</si>
  <si>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</si>
  <si>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</si>
  <si>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</si>
  <si>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</si>
  <si>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</si>
  <si>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</si>
  <si>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</si>
  <si>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</si>
  <si>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</si>
  <si>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</si>
  <si>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</si>
  <si>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</si>
  <si>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</si>
  <si>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</si>
  <si>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</si>
  <si>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</si>
  <si>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</si>
  <si>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</si>
  <si>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</si>
  <si>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</si>
  <si>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</si>
  <si>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</si>
  <si>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</si>
  <si>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</si>
  <si>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</si>
  <si>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</si>
  <si>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</si>
  <si>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</si>
  <si>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</si>
  <si>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</si>
  <si>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</si>
  <si>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</si>
  <si>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</si>
  <si>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</si>
  <si>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</si>
  <si>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</si>
  <si>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</si>
  <si>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</si>
  <si>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</si>
  <si>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</si>
  <si>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</si>
  <si>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</si>
  <si>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</si>
  <si>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</si>
  <si>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</si>
  <si>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</si>
  <si>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</si>
  <si>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</si>
  <si>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</si>
  <si>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</si>
  <si>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</si>
  <si>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</si>
  <si>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</si>
  <si>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</si>
  <si>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</si>
  <si>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</si>
  <si>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</si>
  <si>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国民健康保険病院事業会計</t>
  </si>
  <si>
    <t>介護保険特別会計</t>
  </si>
  <si>
    <t>後期高齢者医療特別会計</t>
  </si>
  <si>
    <t>国民健康保険特別会計</t>
  </si>
  <si>
    <t>奨学資金特別会計</t>
  </si>
  <si>
    <t>簡易水道事業特別会計</t>
  </si>
  <si>
    <t>下水道事業特別会計</t>
  </si>
  <si>
    <t>その他会計（赤字）</t>
  </si>
  <si>
    <t>その他会計（黒字）</t>
  </si>
  <si>
    <t>北空知衛生センター組合</t>
    <rPh sb="0" eb="1">
      <t>キタ</t>
    </rPh>
    <rPh sb="1" eb="3">
      <t>ソラチ</t>
    </rPh>
    <rPh sb="3" eb="5">
      <t>エイセイ</t>
    </rPh>
    <rPh sb="9" eb="11">
      <t>クミアイ</t>
    </rPh>
    <phoneticPr fontId="5"/>
  </si>
  <si>
    <t>深川地区消防組合</t>
    <rPh sb="0" eb="2">
      <t>フカガワ</t>
    </rPh>
    <rPh sb="2" eb="4">
      <t>チク</t>
    </rPh>
    <rPh sb="4" eb="6">
      <t>ショウボウ</t>
    </rPh>
    <rPh sb="6" eb="8">
      <t>クミアイ</t>
    </rPh>
    <phoneticPr fontId="5"/>
  </si>
  <si>
    <t>上川教育研修センター組合</t>
    <rPh sb="0" eb="2">
      <t>カミカワ</t>
    </rPh>
    <rPh sb="2" eb="4">
      <t>キョウイク</t>
    </rPh>
    <rPh sb="4" eb="6">
      <t>ケンシュウ</t>
    </rPh>
    <rPh sb="10" eb="12">
      <t>クミアイ</t>
    </rPh>
    <phoneticPr fontId="5"/>
  </si>
  <si>
    <t>（株）ほろかない振興公社</t>
    <rPh sb="1" eb="2">
      <t>カブ</t>
    </rPh>
    <rPh sb="8" eb="10">
      <t>シンコウ</t>
    </rPh>
    <rPh sb="10" eb="12">
      <t>コウシャ</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</si>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</sst>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209177</c:v>
                </c:pt>
                <c:pt idx="1">
                  <c:v>663404</c:v>
                </c:pt>
                <c:pt idx="2">
                  <c:v>168102</c:v>
                </c:pt>
                <c:pt idx="3">
                  <c:v>1169461</c:v>
                </c:pt>
                <c:pt idx="4">
                  <c:v>550425</c:v>
                </c:pt>
              </c:numCache>
            </c:numRef>
          </c:val>
          <c:smooth val="0"/>
        </c:ser>
        <c:dLbls>
          <c:showLegendKey val="0"/>
          <c:showVal val="0"/>
          <c:showCatName val="0"/>
          <c:showSerName val="0"/>
          <c:showPercent val="0"/>
          <c:showBubbleSize val="0"/>
        </c:dLbls>
        <c:marker val="1"/>
        <c:smooth val="0"/>
        <c:axId val="98660720"/>
        <c:axId val="299839960"/>
      </c:lineChart>
      <c:catAx>
        <c:axId val="98660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839960"/>
        <c:crosses val="autoZero"/>
        <c:auto val="1"/>
        <c:lblAlgn val="ctr"/>
        <c:lblOffset val="100"/>
        <c:tickLblSkip val="1"/>
        <c:tickMarkSkip val="1"/>
        <c:noMultiLvlLbl val="0"/>
      </c:catAx>
      <c:valAx>
        <c:axId val="29983996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60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2.82</c:v>
                </c:pt>
                <c:pt idx="1">
                  <c:v>2.83</c:v>
                </c:pt>
                <c:pt idx="2">
                  <c:v>3.94</c:v>
                </c:pt>
                <c:pt idx="3">
                  <c:v>4.03</c:v>
                </c:pt>
                <c:pt idx="4">
                  <c:v>3.69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c:v>
                </c:pt>
                <c:pt idx="1">
                  <c:v>32.93</c:v>
                </c:pt>
                <c:pt idx="2">
                  <c:v>34.799999999999997</c:v>
                </c:pt>
                <c:pt idx="3">
                  <c:v>35.229999999999997</c:v>
                </c:pt>
                <c:pt idx="4">
                  <c:v>41.51</c:v>
                </c:pt>
              </c:numCache>
            </c:numRef>
          </c:val>
        </c:ser>
        <c:dLbls>
          <c:showLegendKey val="0"/>
          <c:showVal val="0"/>
          <c:showCatName val="0"/>
          <c:showSerName val="0"/>
          <c:showPercent val="0"/>
          <c:showBubbleSize val="0"/>
        </c:dLbls>
        <c:gapWidth val="250"/>
        <c:overlap val="100"/>
        <c:axId val="191415608"/>
        <c:axId val="300013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10.29</c:v>
                </c:pt>
                <c:pt idx="1">
                  <c:v>20.05</c:v>
                </c:pt>
                <c:pt idx="2">
                  <c:v>8.99</c:v>
                </c:pt>
                <c:pt idx="3">
                  <c:v>12.84</c:v>
                </c:pt>
                <c:pt idx="4">
                  <c:v>12.65</c:v>
                </c:pt>
              </c:numCache>
            </c:numRef>
          </c:val>
          <c:smooth val="0"/>
        </c:ser>
        <c:dLbls>
          <c:showLegendKey val="0"/>
          <c:showVal val="0"/>
          <c:showCatName val="0"/>
          <c:showSerName val="0"/>
          <c:showPercent val="0"/>
          <c:showBubbleSize val="0"/>
        </c:dLbls>
        <c:marker val="1"/>
        <c:smooth val="0"/>
        <c:axId val="191415608"/>
        <c:axId val="300013016"/>
      </c:lineChart>
      <c:catAx>
        <c:axId val="19141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0013016"/>
        <c:crosses val="autoZero"/>
        <c:auto val="1"/>
        <c:lblAlgn val="ctr"/>
        <c:lblOffset val="100"/>
        <c:tickLblSkip val="1"/>
        <c:tickMarkSkip val="1"/>
        <c:noMultiLvlLbl val="0"/>
      </c:catAx>
      <c:valAx>
        <c:axId val="300013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41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0.04</c:v>
                </c:pt>
                <c:pt idx="4">
                  <c:v>#N/A</c:v>
                </c:pt>
                <c:pt idx="5">
                  <c:v>7.0000000000000007E-2</c:v>
                </c:pt>
                <c:pt idx="6">
                  <c:v>#N/A</c:v>
                </c:pt>
                <c:pt idx="7">
                  <c:v>0.02</c:v>
                </c:pt>
                <c:pt idx="8">
                  <c:v>#N/A</c:v>
                </c:pt>
                <c:pt idx="9">
                  <c:v>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0.01</c:v>
                </c:pt>
                <c:pt idx="8">
                  <c:v>#N/A</c:v>
                </c:pt>
                <c:pt idx="9">
                  <c:v>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0.21</c:v>
                </c:pt>
                <c:pt idx="2">
                  <c:v>#N/A</c:v>
                </c:pt>
                <c:pt idx="3">
                  <c:v>0.24</c:v>
                </c:pt>
                <c:pt idx="4">
                  <c:v>#N/A</c:v>
                </c:pt>
                <c:pt idx="5">
                  <c:v>0.04</c:v>
                </c:pt>
                <c:pt idx="6">
                  <c:v>#N/A</c:v>
                </c:pt>
                <c:pt idx="7">
                  <c:v>7.0000000000000007E-2</c:v>
                </c:pt>
                <c:pt idx="8">
                  <c:v>#N/A</c:v>
                </c:pt>
                <c:pt idx="9">
                  <c:v>0.09</c:v>
                </c:pt>
              </c:numCache>
            </c:numRef>
          </c:val>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0.53</c:v>
                </c:pt>
                <c:pt idx="2">
                  <c:v>#N/A</c:v>
                </c:pt>
                <c:pt idx="3">
                  <c:v>0.79</c:v>
                </c:pt>
                <c:pt idx="4">
                  <c:v>#N/A</c:v>
                </c:pt>
                <c:pt idx="5">
                  <c:v>1.61</c:v>
                </c:pt>
                <c:pt idx="6">
                  <c:v>#N/A</c:v>
                </c:pt>
                <c:pt idx="7">
                  <c:v>1.07</c:v>
                </c:pt>
                <c:pt idx="8">
                  <c:v>#N/A</c:v>
                </c:pt>
                <c:pt idx="9">
                  <c:v>0.84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2.82</c:v>
                </c:pt>
                <c:pt idx="2">
                  <c:v>#N/A</c:v>
                </c:pt>
                <c:pt idx="3">
                  <c:v>2.83</c:v>
                </c:pt>
                <c:pt idx="4">
                  <c:v>#N/A</c:v>
                </c:pt>
                <c:pt idx="5">
                  <c:v>3.94</c:v>
                </c:pt>
                <c:pt idx="6">
                  <c:v>#N/A</c:v>
                </c:pt>
                <c:pt idx="7">
                  <c:v>4.03</c:v>
                </c:pt>
                <c:pt idx="8">
                  <c:v>#N/A</c:v>
                </c:pt>
                <c:pt idx="9">
                  <c:v>3.69</c:v>
                </c:pt>
              </c:numCache>
            </c:numRef>
          </c:val>
        </c:ser>
        <c:dLbls>
          <c:showLegendKey val="0"/>
          <c:showVal val="0"/>
          <c:showCatName val="0"/>
          <c:showSerName val="0"/>
          <c:showPercent val="0"/>
          <c:showBubbleSize val="0"/>
        </c:dLbls>
        <c:gapWidth val="150"/>
        <c:overlap val="100"/>
        <c:axId val="301071792"/>
        <c:axId val="190754368"/>
      </c:barChart>
      <c:catAx>
        <c:axId val="30107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54368"/>
        <c:crosses val="autoZero"/>
        <c:auto val="1"/>
        <c:lblAlgn val="ctr"/>
        <c:lblOffset val="100"/>
        <c:tickLblSkip val="1"/>
        <c:tickMarkSkip val="1"/>
        <c:noMultiLvlLbl val="0"/>
      </c:catAx>
      <c:valAx>
        <c:axId val="19075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07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598</c:v>
                </c:pt>
                <c:pt idx="5">
                  <c:v>547</c:v>
                </c:pt>
                <c:pt idx="8">
                  <c:v>482</c:v>
                </c:pt>
                <c:pt idx="11">
                  <c:v>470</c:v>
                </c:pt>
                <c:pt idx="14">
                  <c:v>449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c:v>
                </c:pt>
                <c:pt idx="3">
                  <c:v>6</c:v>
                </c:pt>
                <c:pt idx="6">
                  <c:v>5</c:v>
                </c:pt>
                <c:pt idx="9">
                  <c:v>4</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c:v>
                </c:pt>
                <c:pt idx="3">
                  <c:v>10</c:v>
                </c:pt>
                <c:pt idx="6">
                  <c:v>10</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88</c:v>
                </c:pt>
                <c:pt idx="3">
                  <c:v>76</c:v>
                </c:pt>
                <c:pt idx="6">
                  <c:v>83</c:v>
                </c:pt>
                <c:pt idx="9">
                  <c:v>81</c:v>
                </c:pt>
                <c:pt idx="12">
                  <c:v>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785</c:v>
                </c:pt>
                <c:pt idx="3">
                  <c:v>632</c:v>
                </c:pt>
                <c:pt idx="6">
                  <c:v>525</c:v>
                </c:pt>
                <c:pt idx="9">
                  <c:v>497</c:v>
                </c:pt>
                <c:pt idx="12">
                  <c:v>448</c:v>
                </c:pt>
              </c:numCache>
            </c:numRef>
          </c:val>
        </c:ser>
        <c:dLbls>
          <c:showLegendKey val="0"/>
          <c:showVal val="0"/>
          <c:showCatName val="0"/>
          <c:showSerName val="0"/>
          <c:showPercent val="0"/>
          <c:showBubbleSize val="0"/>
        </c:dLbls>
        <c:gapWidth val="100"/>
        <c:overlap val="100"/>
        <c:axId val="301134832"/>
        <c:axId val="301151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292</c:v>
                </c:pt>
                <c:pt idx="2">
                  <c:v>#N/A</c:v>
                </c:pt>
                <c:pt idx="3">
                  <c:v>#N/A</c:v>
                </c:pt>
                <c:pt idx="4">
                  <c:v>177</c:v>
                </c:pt>
                <c:pt idx="5">
                  <c:v>#N/A</c:v>
                </c:pt>
                <c:pt idx="6">
                  <c:v>#N/A</c:v>
                </c:pt>
                <c:pt idx="7">
                  <c:v>141</c:v>
                </c:pt>
                <c:pt idx="8">
                  <c:v>#N/A</c:v>
                </c:pt>
                <c:pt idx="9">
                  <c:v>#N/A</c:v>
                </c:pt>
                <c:pt idx="10">
                  <c:v>122</c:v>
                </c:pt>
                <c:pt idx="11">
                  <c:v>#N/A</c:v>
                </c:pt>
                <c:pt idx="12">
                  <c:v>#N/A</c:v>
                </c:pt>
                <c:pt idx="13">
                  <c:v>80</c:v>
                </c:pt>
                <c:pt idx="14">
                  <c:v>#N/A</c:v>
                </c:pt>
              </c:numCache>
            </c:numRef>
          </c:val>
          <c:smooth val="0"/>
        </c:ser>
        <c:dLbls>
          <c:showLegendKey val="0"/>
          <c:showVal val="0"/>
          <c:showCatName val="0"/>
          <c:showSerName val="0"/>
          <c:showPercent val="0"/>
          <c:showBubbleSize val="0"/>
        </c:dLbls>
        <c:marker val="1"/>
        <c:smooth val="0"/>
        <c:axId val="301134832"/>
        <c:axId val="301151688"/>
      </c:lineChart>
      <c:catAx>
        <c:axId val="30113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151688"/>
        <c:crosses val="autoZero"/>
        <c:auto val="1"/>
        <c:lblAlgn val="ctr"/>
        <c:lblOffset val="100"/>
        <c:tickLblSkip val="1"/>
        <c:tickMarkSkip val="1"/>
        <c:noMultiLvlLbl val="0"/>
      </c:catAx>
      <c:valAx>
        <c:axId val="301151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13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3773</c:v>
                </c:pt>
                <c:pt idx="5">
                  <c:v>3698</c:v>
                </c:pt>
                <c:pt idx="8">
                  <c:v>3611</c:v>
                </c:pt>
                <c:pt idx="11">
                  <c:v>3687</c:v>
                </c:pt>
                <c:pt idx="14">
                  <c:v>4039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533</c:v>
                </c:pt>
                <c:pt idx="5">
                  <c:v>489</c:v>
                </c:pt>
                <c:pt idx="8">
                  <c:v>446</c:v>
                </c:pt>
                <c:pt idx="11">
                  <c:v>729</c:v>
                </c:pt>
                <c:pt idx="14">
                  <c:v>650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3065</c:v>
                </c:pt>
                <c:pt idx="5">
                  <c:v>3440</c:v>
                </c:pt>
                <c:pt idx="8">
                  <c:v>3648</c:v>
                </c:pt>
                <c:pt idx="11">
                  <c:v>4080</c:v>
                </c:pt>
                <c:pt idx="14">
                  <c:v>4401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707</c:v>
                </c:pt>
                <c:pt idx="3">
                  <c:v>753</c:v>
                </c:pt>
                <c:pt idx="6">
                  <c:v>713</c:v>
                </c:pt>
                <c:pt idx="9">
                  <c:v>714</c:v>
                </c:pt>
                <c:pt idx="12">
                  <c:v>719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47</c:v>
                </c:pt>
                <c:pt idx="3">
                  <c:v>37</c:v>
                </c:pt>
                <c:pt idx="6">
                  <c:v>27</c:v>
                </c:pt>
                <c:pt idx="9">
                  <c:v>17</c:v>
                </c:pt>
                <c:pt idx="12">
                  <c:v>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748</c:v>
                </c:pt>
                <c:pt idx="3">
                  <c:v>706</c:v>
                </c:pt>
                <c:pt idx="6">
                  <c:v>794</c:v>
                </c:pt>
                <c:pt idx="9">
                  <c:v>824</c:v>
                </c:pt>
                <c:pt idx="12">
                  <c:v>781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4248</c:v>
                </c:pt>
                <c:pt idx="3">
                  <c:v>3903</c:v>
                </c:pt>
                <c:pt idx="6">
                  <c:v>3537</c:v>
                </c:pt>
                <c:pt idx="9">
                  <c:v>3980</c:v>
                </c:pt>
                <c:pt idx="12">
                  <c:v>3783</c:v>
                </c:pt>
              </c:numCache>
            </c:numRef>
          </c:val>
        </c:ser>
        <c:dLbls>
          <c:showLegendKey val="0"/>
          <c:showVal val="0"/>
          <c:showCatName val="0"/>
          <c:showSerName val="0"/>
          <c:showPercent val="0"/>
          <c:showBubbleSize val="0"/>
        </c:dLbls>
        <c:gapWidth val="100"/>
        <c:overlap val="100"/>
        <c:axId val="190718008"/>
        <c:axId val="190733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0718008"/>
        <c:axId val="190733176"/>
      </c:lineChart>
      <c:catAx>
        <c:axId val="190718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733176"/>
        <c:crosses val="autoZero"/>
        <c:auto val="1"/>
        <c:lblAlgn val="ctr"/>
        <c:lblOffset val="100"/>
        <c:tickLblSkip val="1"/>
        <c:tickMarkSkip val="1"/>
        <c:noMultiLvlLbl val="0"/>
      </c:catAx>
      <c:valAx>
        <c:axId val="190733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18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1,645
1,643
767.03
4,349,507
4,149,201
99,282
2,691,123
3,783,257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人口の減少や景気の低迷等により、財政基盤が弱く類似団体平均を0.1</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下回っている。職員数の削減、人件費の削減（H17から5年間で10％減）、その他経常的経費の削減（H17から5年間で10％減）をすると共に</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各種使用料の改定を実施し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税収増やその他自主財源の確保に努めている。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147865</xdr:rowOff>
    </xdr:to>
    <xdr:cxnSp macro="">
      <xdr:nvCxnSpPr>
        <xdr:cNvPr id="69" name="直線コネクタ 68"/>
        <xdr:cNvCxnSpPr/>
      </xdr:nvCxnSpPr>
      <xdr:spPr>
        <a:xfrm>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2" name="直線コネクタ 71"/>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5" name="直線コネクタ 74"/>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130628</xdr:rowOff>
    </xdr:to>
    <xdr:cxnSp macro="">
      <xdr:nvCxnSpPr>
        <xdr:cNvPr id="78" name="直線コネクタ 77"/>
        <xdr:cNvCxnSpPr/>
      </xdr:nvCxnSpPr>
      <xdr:spPr>
        <a:xfrm>
          <a:off x="1447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8" name="円/楕円 87"/>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9"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平成2</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年度（8</a:t>
          </a:r>
          <a:r>
            <a:rPr lang="en-US" altLang="ja-JP" sz="1100" b="0" i="0" baseline="0">
              <a:solidFill>
                <a:schemeClr val="dk1"/>
              </a:solidFill>
              <a:effectLst/>
              <a:latin typeface="+mn-lt"/>
              <a:ea typeface="+mn-ea"/>
              <a:cs typeface="+mn-cs"/>
            </a:rPr>
            <a:t>7.4</a:t>
          </a:r>
          <a:r>
            <a:rPr lang="ja-JP" altLang="ja-JP" sz="1100" b="0" i="0" baseline="0">
              <a:solidFill>
                <a:schemeClr val="dk1"/>
              </a:solidFill>
              <a:effectLst/>
              <a:latin typeface="+mn-lt"/>
              <a:ea typeface="+mn-ea"/>
              <a:cs typeface="+mn-cs"/>
            </a:rPr>
            <a:t>%）をピークに本年は6</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.0%下回っている。平成19年度に公債費償還額がピークを向かえ、今後は減少傾向にある。</a:t>
          </a:r>
          <a:endParaRPr lang="ja-JP" altLang="ja-JP" sz="1400">
            <a:effectLst/>
          </a:endParaRPr>
        </a:p>
        <a:p>
          <a:pPr rtl="0"/>
          <a:r>
            <a:rPr lang="ja-JP" altLang="ja-JP" sz="1100" b="0" i="0" baseline="0">
              <a:solidFill>
                <a:schemeClr val="dk1"/>
              </a:solidFill>
              <a:effectLst/>
              <a:latin typeface="+mn-lt"/>
              <a:ea typeface="+mn-ea"/>
              <a:cs typeface="+mn-cs"/>
            </a:rPr>
            <a:t>　平成21年度から計画的に縁故債の繰上償還を実施しており、比率の改善に努めている。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152037</xdr:rowOff>
    </xdr:from>
    <xdr:to>
      <xdr:col>7</xdr:col>
      <xdr:colOff>152400</xdr:colOff>
      <xdr:row>60</xdr:row>
      <xdr:rowOff>11612</xdr:rowOff>
    </xdr:to>
    <xdr:cxnSp macro="">
      <xdr:nvCxnSpPr>
        <xdr:cNvPr id="134" name="直線コネクタ 133"/>
        <xdr:cNvCxnSpPr/>
      </xdr:nvCxnSpPr>
      <xdr:spPr>
        <a:xfrm flipV="1">
          <a:off x="4114800" y="102675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11612</xdr:rowOff>
    </xdr:from>
    <xdr:to>
      <xdr:col>6</xdr:col>
      <xdr:colOff>0</xdr:colOff>
      <xdr:row>61</xdr:row>
      <xdr:rowOff>160746</xdr:rowOff>
    </xdr:to>
    <xdr:cxnSp macro="">
      <xdr:nvCxnSpPr>
        <xdr:cNvPr id="137" name="直線コネクタ 136"/>
        <xdr:cNvCxnSpPr/>
      </xdr:nvCxnSpPr>
      <xdr:spPr>
        <a:xfrm flipV="1">
          <a:off x="3225800" y="10298612"/>
          <a:ext cx="8890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160746</xdr:rowOff>
    </xdr:to>
    <xdr:cxnSp macro="">
      <xdr:nvCxnSpPr>
        <xdr:cNvPr id="140" name="直線コネクタ 139"/>
        <xdr:cNvCxnSpPr/>
      </xdr:nvCxnSpPr>
      <xdr:spPr>
        <a:xfrm>
          <a:off x="2336800" y="1050544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63</xdr:row>
      <xdr:rowOff>76381</xdr:rowOff>
    </xdr:to>
    <xdr:cxnSp macro="">
      <xdr:nvCxnSpPr>
        <xdr:cNvPr id="143" name="直線コネクタ 142"/>
        <xdr:cNvCxnSpPr/>
      </xdr:nvCxnSpPr>
      <xdr:spPr>
        <a:xfrm flipV="1">
          <a:off x="1447800" y="10505440"/>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101237</xdr:rowOff>
    </xdr:from>
    <xdr:to>
      <xdr:col>7</xdr:col>
      <xdr:colOff>203200</xdr:colOff>
      <xdr:row>60</xdr:row>
      <xdr:rowOff>31387</xdr:rowOff>
    </xdr:to>
    <xdr:sp macro="" textlink="">
      <xdr:nvSpPr>
        <xdr:cNvPr id="153" name="円/楕円 152"/>
        <xdr:cNvSpPr/>
      </xdr:nvSpPr>
      <xdr:spPr>
        <a:xfrm>
          <a:off x="4902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117764</xdr:rowOff>
    </xdr:from>
    <xdr:ext cx="762000" cy="259045"/>
    <xdr:sp macro="" textlink="">
      <xdr:nvSpPr>
        <xdr:cNvPr id="154" name="財政構造の弾力性該当値テキスト"/>
        <xdr:cNvSpPr txBox="1"/>
      </xdr:nvSpPr>
      <xdr:spPr>
        <a:xfrm>
          <a:off x="5041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132262</xdr:rowOff>
    </xdr:from>
    <xdr:to>
      <xdr:col>6</xdr:col>
      <xdr:colOff>50800</xdr:colOff>
      <xdr:row>60</xdr:row>
      <xdr:rowOff>62412</xdr:rowOff>
    </xdr:to>
    <xdr:sp macro="" textlink="">
      <xdr:nvSpPr>
        <xdr:cNvPr id="155" name="円/楕円 154"/>
        <xdr:cNvSpPr/>
      </xdr:nvSpPr>
      <xdr:spPr>
        <a:xfrm>
          <a:off x="4064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72589</xdr:rowOff>
    </xdr:from>
    <xdr:ext cx="736600" cy="259045"/>
    <xdr:sp macro="" textlink="">
      <xdr:nvSpPr>
        <xdr:cNvPr id="156" name="テキスト ボックス 155"/>
        <xdr:cNvSpPr txBox="1"/>
      </xdr:nvSpPr>
      <xdr:spPr>
        <a:xfrm>
          <a:off x="3733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109946</xdr:rowOff>
    </xdr:from>
    <xdr:to>
      <xdr:col>4</xdr:col>
      <xdr:colOff>533400</xdr:colOff>
      <xdr:row>62</xdr:row>
      <xdr:rowOff>40096</xdr:rowOff>
    </xdr:to>
    <xdr:sp macro="" textlink="">
      <xdr:nvSpPr>
        <xdr:cNvPr id="157" name="円/楕円 156"/>
        <xdr:cNvSpPr/>
      </xdr:nvSpPr>
      <xdr:spPr>
        <a:xfrm>
          <a:off x="3175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50273</xdr:rowOff>
    </xdr:from>
    <xdr:ext cx="762000" cy="259045"/>
    <xdr:sp macro="" textlink="">
      <xdr:nvSpPr>
        <xdr:cNvPr id="158" name="テキスト ボックス 157"/>
        <xdr:cNvSpPr txBox="1"/>
      </xdr:nvSpPr>
      <xdr:spPr>
        <a:xfrm>
          <a:off x="2844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9" name="円/楕円 158"/>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60" name="テキスト ボックス 159"/>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25581</xdr:rowOff>
    </xdr:from>
    <xdr:to>
      <xdr:col>2</xdr:col>
      <xdr:colOff>127000</xdr:colOff>
      <xdr:row>63</xdr:row>
      <xdr:rowOff>127181</xdr:rowOff>
    </xdr:to>
    <xdr:sp macro="" textlink="">
      <xdr:nvSpPr>
        <xdr:cNvPr id="161" name="円/楕円 160"/>
        <xdr:cNvSpPr/>
      </xdr:nvSpPr>
      <xdr:spPr>
        <a:xfrm>
          <a:off x="1397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111958</xdr:rowOff>
    </xdr:from>
    <xdr:ext cx="762000" cy="259045"/>
    <xdr:sp macro="" textlink="">
      <xdr:nvSpPr>
        <xdr:cNvPr id="162" name="テキスト ボックス 161"/>
        <xdr:cNvSpPr txBox="1"/>
      </xdr:nvSpPr>
      <xdr:spPr>
        <a:xfrm>
          <a:off x="1066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[735,773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行政区域が南北63kmという広範囲であり、経常的経費は、人口に反比例し高くなっており、類似団体平均を大きく上回っている。</a:t>
          </a:r>
          <a:endParaRPr lang="ja-JP" altLang="ja-JP" sz="1400">
            <a:effectLst/>
          </a:endParaRPr>
        </a:p>
        <a:p>
          <a:pPr rtl="0"/>
          <a:r>
            <a:rPr lang="ja-JP" altLang="ja-JP" sz="1100" b="0" i="0" baseline="0">
              <a:solidFill>
                <a:schemeClr val="dk1"/>
              </a:solidFill>
              <a:effectLst/>
              <a:latin typeface="+mn-lt"/>
              <a:ea typeface="+mn-ea"/>
              <a:cs typeface="+mn-cs"/>
            </a:rPr>
            <a:t>　幌加内町第3次行政改革実施計画（H17～H21）に基づき、退職者不補充や物件費削減により、経費抑制の効果は現れているものの、町民医療の維持確保のため町立診療所医師の採用（H21）や町立幌加内高等学校の学校・寮維持運営費など特殊性が要因である。</a:t>
          </a:r>
          <a:endParaRPr lang="ja-JP" altLang="ja-JP" sz="1400">
            <a:effectLst/>
          </a:endParaRPr>
        </a:p>
        <a:p>
          <a:pPr rtl="0"/>
          <a:r>
            <a:rPr lang="ja-JP" altLang="ja-JP" sz="1100" b="0" i="0" baseline="0">
              <a:solidFill>
                <a:schemeClr val="dk1"/>
              </a:solidFill>
              <a:effectLst/>
              <a:latin typeface="+mn-lt"/>
              <a:ea typeface="+mn-ea"/>
              <a:cs typeface="+mn-cs"/>
            </a:rPr>
            <a:t>　今後も幌加内町第4次行政改革実施計画（H22～H26）に基づき、人件費、物件費の抑制に努める。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7055</xdr:rowOff>
    </xdr:from>
    <xdr:to>
      <xdr:col>7</xdr:col>
      <xdr:colOff>152400</xdr:colOff>
      <xdr:row>86</xdr:row>
      <xdr:rowOff>42311</xdr:rowOff>
    </xdr:to>
    <xdr:cxnSp macro="">
      <xdr:nvCxnSpPr>
        <xdr:cNvPr id="196" name="直線コネクタ 195"/>
        <xdr:cNvCxnSpPr/>
      </xdr:nvCxnSpPr>
      <xdr:spPr>
        <a:xfrm>
          <a:off x="4114800" y="14751755"/>
          <a:ext cx="838200" cy="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2012</xdr:rowOff>
    </xdr:from>
    <xdr:to>
      <xdr:col>6</xdr:col>
      <xdr:colOff>0</xdr:colOff>
      <xdr:row>86</xdr:row>
      <xdr:rowOff>7055</xdr:rowOff>
    </xdr:to>
    <xdr:cxnSp macro="">
      <xdr:nvCxnSpPr>
        <xdr:cNvPr id="199" name="直線コネクタ 198"/>
        <xdr:cNvCxnSpPr/>
      </xdr:nvCxnSpPr>
      <xdr:spPr>
        <a:xfrm>
          <a:off x="3225800" y="14746712"/>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91881</xdr:rowOff>
    </xdr:from>
    <xdr:to>
      <xdr:col>4</xdr:col>
      <xdr:colOff>482600</xdr:colOff>
      <xdr:row>86</xdr:row>
      <xdr:rowOff>2012</xdr:rowOff>
    </xdr:to>
    <xdr:cxnSp macro="">
      <xdr:nvCxnSpPr>
        <xdr:cNvPr id="202" name="直線コネクタ 201"/>
        <xdr:cNvCxnSpPr/>
      </xdr:nvCxnSpPr>
      <xdr:spPr>
        <a:xfrm>
          <a:off x="2336800" y="14665131"/>
          <a:ext cx="889000" cy="8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91881</xdr:rowOff>
    </xdr:from>
    <xdr:to>
      <xdr:col>3</xdr:col>
      <xdr:colOff>279400</xdr:colOff>
      <xdr:row>86</xdr:row>
      <xdr:rowOff>80828</xdr:rowOff>
    </xdr:to>
    <xdr:cxnSp macro="">
      <xdr:nvCxnSpPr>
        <xdr:cNvPr id="205" name="直線コネクタ 204"/>
        <xdr:cNvCxnSpPr/>
      </xdr:nvCxnSpPr>
      <xdr:spPr>
        <a:xfrm flipV="1">
          <a:off x="1447800" y="14665131"/>
          <a:ext cx="889000" cy="16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162961</xdr:rowOff>
    </xdr:from>
    <xdr:to>
      <xdr:col>7</xdr:col>
      <xdr:colOff>203200</xdr:colOff>
      <xdr:row>86</xdr:row>
      <xdr:rowOff>93111</xdr:rowOff>
    </xdr:to>
    <xdr:sp macro="" textlink="">
      <xdr:nvSpPr>
        <xdr:cNvPr id="215" name="円/楕円 214"/>
        <xdr:cNvSpPr/>
      </xdr:nvSpPr>
      <xdr:spPr>
        <a:xfrm>
          <a:off x="4902200" y="147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135038</xdr:rowOff>
    </xdr:from>
    <xdr:ext cx="762000" cy="259045"/>
    <xdr:sp macro="" textlink="">
      <xdr:nvSpPr>
        <xdr:cNvPr id="216" name="人件費・物件費等の状況該当値テキスト"/>
        <xdr:cNvSpPr txBox="1"/>
      </xdr:nvSpPr>
      <xdr:spPr>
        <a:xfrm>
          <a:off x="5041900" y="1470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735,773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127705</xdr:rowOff>
    </xdr:from>
    <xdr:to>
      <xdr:col>6</xdr:col>
      <xdr:colOff>50800</xdr:colOff>
      <xdr:row>86</xdr:row>
      <xdr:rowOff>57855</xdr:rowOff>
    </xdr:to>
    <xdr:sp macro="" textlink="">
      <xdr:nvSpPr>
        <xdr:cNvPr id="217" name="円/楕円 216"/>
        <xdr:cNvSpPr/>
      </xdr:nvSpPr>
      <xdr:spPr>
        <a:xfrm>
          <a:off x="4064000" y="147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42632</xdr:rowOff>
    </xdr:from>
    <xdr:ext cx="736600" cy="259045"/>
    <xdr:sp macro="" textlink="">
      <xdr:nvSpPr>
        <xdr:cNvPr id="218" name="テキスト ボックス 217"/>
        <xdr:cNvSpPr txBox="1"/>
      </xdr:nvSpPr>
      <xdr:spPr>
        <a:xfrm>
          <a:off x="3733800" y="14787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709,473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122662</xdr:rowOff>
    </xdr:from>
    <xdr:to>
      <xdr:col>4</xdr:col>
      <xdr:colOff>533400</xdr:colOff>
      <xdr:row>86</xdr:row>
      <xdr:rowOff>52812</xdr:rowOff>
    </xdr:to>
    <xdr:sp macro="" textlink="">
      <xdr:nvSpPr>
        <xdr:cNvPr id="219" name="円/楕円 218"/>
        <xdr:cNvSpPr/>
      </xdr:nvSpPr>
      <xdr:spPr>
        <a:xfrm>
          <a:off x="3175000" y="1469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37589</xdr:rowOff>
    </xdr:from>
    <xdr:ext cx="762000" cy="259045"/>
    <xdr:sp macro="" textlink="">
      <xdr:nvSpPr>
        <xdr:cNvPr id="220" name="テキスト ボックス 219"/>
        <xdr:cNvSpPr txBox="1"/>
      </xdr:nvSpPr>
      <xdr:spPr>
        <a:xfrm>
          <a:off x="2844800" y="1478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705,712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41081</xdr:rowOff>
    </xdr:from>
    <xdr:to>
      <xdr:col>3</xdr:col>
      <xdr:colOff>330200</xdr:colOff>
      <xdr:row>85</xdr:row>
      <xdr:rowOff>142681</xdr:rowOff>
    </xdr:to>
    <xdr:sp macro="" textlink="">
      <xdr:nvSpPr>
        <xdr:cNvPr id="221" name="円/楕円 220"/>
        <xdr:cNvSpPr/>
      </xdr:nvSpPr>
      <xdr:spPr>
        <a:xfrm>
          <a:off x="2286000" y="146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127458</xdr:rowOff>
    </xdr:from>
    <xdr:ext cx="762000" cy="259045"/>
    <xdr:sp macro="" textlink="">
      <xdr:nvSpPr>
        <xdr:cNvPr id="222" name="テキスト ボックス 221"/>
        <xdr:cNvSpPr txBox="1"/>
      </xdr:nvSpPr>
      <xdr:spPr>
        <a:xfrm>
          <a:off x="1955800" y="1470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644,855</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30028</xdr:rowOff>
    </xdr:from>
    <xdr:to>
      <xdr:col>2</xdr:col>
      <xdr:colOff>127000</xdr:colOff>
      <xdr:row>86</xdr:row>
      <xdr:rowOff>131628</xdr:rowOff>
    </xdr:to>
    <xdr:sp macro="" textlink="">
      <xdr:nvSpPr>
        <xdr:cNvPr id="223" name="円/楕円 222"/>
        <xdr:cNvSpPr/>
      </xdr:nvSpPr>
      <xdr:spPr>
        <a:xfrm>
          <a:off x="1397000" y="147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116405</xdr:rowOff>
    </xdr:from>
    <xdr:ext cx="762000" cy="259045"/>
    <xdr:sp macro="" textlink="">
      <xdr:nvSpPr>
        <xdr:cNvPr id="224" name="テキスト ボックス 223"/>
        <xdr:cNvSpPr txBox="1"/>
      </xdr:nvSpPr>
      <xdr:spPr>
        <a:xfrm>
          <a:off x="1066800" y="148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764,505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人事院勧告に基づき、給与の適正化に努めている。</a:t>
          </a:r>
          <a:endParaRPr lang="ja-JP" altLang="ja-JP" sz="1400">
            <a:effectLst/>
          </a:endParaRPr>
        </a:p>
        <a:p>
          <a:pPr rtl="0"/>
          <a:r>
            <a:rPr lang="ja-JP" altLang="ja-JP" sz="1100" b="0" i="0" baseline="0">
              <a:solidFill>
                <a:schemeClr val="dk1"/>
              </a:solidFill>
              <a:effectLst/>
              <a:latin typeface="+mn-lt"/>
              <a:ea typeface="+mn-ea"/>
              <a:cs typeface="+mn-cs"/>
            </a:rPr>
            <a:t>　平成18年度頃までは、95前後で推移していたが、指数算定上の年代階層の階層移動などにより、近年上昇傾向にあった。　本年度は東日本大震災により国家公務員の給与が削減されたことにより、100を超えてい</a:t>
          </a:r>
          <a:r>
            <a:rPr lang="ja-JP" altLang="en-US" sz="1100" b="0" i="0" baseline="0">
              <a:solidFill>
                <a:schemeClr val="dk1"/>
              </a:solidFill>
              <a:effectLst/>
              <a:latin typeface="+mn-lt"/>
              <a:ea typeface="+mn-ea"/>
              <a:cs typeface="+mn-cs"/>
            </a:rPr>
            <a:t>たがその措置がなくなり、</a:t>
          </a:r>
          <a:r>
            <a:rPr lang="en-US" altLang="ja-JP" sz="1100" b="0" i="0" baseline="0">
              <a:solidFill>
                <a:schemeClr val="dk1"/>
              </a:solidFill>
              <a:effectLst/>
              <a:latin typeface="+mn-lt"/>
              <a:ea typeface="+mn-ea"/>
              <a:cs typeface="+mn-cs"/>
            </a:rPr>
            <a:t>90</a:t>
          </a:r>
          <a:r>
            <a:rPr lang="ja-JP" altLang="en-US" sz="1100" b="0" i="0" baseline="0">
              <a:solidFill>
                <a:schemeClr val="dk1"/>
              </a:solidFill>
              <a:effectLst/>
              <a:latin typeface="+mn-lt"/>
              <a:ea typeface="+mn-ea"/>
              <a:cs typeface="+mn-cs"/>
            </a:rPr>
            <a:t>台に戻った</a:t>
          </a:r>
          <a:r>
            <a:rPr lang="ja-JP" altLang="ja-JP" sz="1100" b="0" i="0" baseline="0">
              <a:solidFill>
                <a:schemeClr val="dk1"/>
              </a:solidFill>
              <a:effectLst/>
              <a:latin typeface="+mn-lt"/>
              <a:ea typeface="+mn-ea"/>
              <a:cs typeface="+mn-cs"/>
            </a:rPr>
            <a:t>状況である。</a:t>
          </a:r>
          <a:endParaRPr lang="ja-JP" altLang="ja-JP" sz="1400">
            <a:effectLst/>
          </a:endParaRPr>
        </a:p>
        <a:p>
          <a:pPr rtl="0"/>
          <a:r>
            <a:rPr lang="ja-JP" altLang="ja-JP" sz="1100" b="0" i="0" baseline="0">
              <a:solidFill>
                <a:schemeClr val="dk1"/>
              </a:solidFill>
              <a:effectLst/>
              <a:latin typeface="+mn-lt"/>
              <a:ea typeface="+mn-ea"/>
              <a:cs typeface="+mn-cs"/>
            </a:rPr>
            <a:t>　類似団体平均を上回っており、今後も幌加内町第4次行政改革実施計画（H22～H26）に取り組み</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より一層給与体系の適正化に努める。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141816</xdr:rowOff>
    </xdr:from>
    <xdr:to>
      <xdr:col>24</xdr:col>
      <xdr:colOff>558800</xdr:colOff>
      <xdr:row>88</xdr:row>
      <xdr:rowOff>80434</xdr:rowOff>
    </xdr:to>
    <xdr:cxnSp macro="">
      <xdr:nvCxnSpPr>
        <xdr:cNvPr id="258" name="直線コネクタ 257"/>
        <xdr:cNvCxnSpPr/>
      </xdr:nvCxnSpPr>
      <xdr:spPr>
        <a:xfrm flipV="1">
          <a:off x="16179800" y="14886516"/>
          <a:ext cx="8382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68368</xdr:rowOff>
    </xdr:from>
    <xdr:to>
      <xdr:col>23</xdr:col>
      <xdr:colOff>406400</xdr:colOff>
      <xdr:row>88</xdr:row>
      <xdr:rowOff>80434</xdr:rowOff>
    </xdr:to>
    <xdr:cxnSp macro="">
      <xdr:nvCxnSpPr>
        <xdr:cNvPr id="261" name="直線コネクタ 260"/>
        <xdr:cNvCxnSpPr/>
      </xdr:nvCxnSpPr>
      <xdr:spPr>
        <a:xfrm>
          <a:off x="15290800" y="1515596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109643</xdr:rowOff>
    </xdr:from>
    <xdr:to>
      <xdr:col>22</xdr:col>
      <xdr:colOff>203200</xdr:colOff>
      <xdr:row>88</xdr:row>
      <xdr:rowOff>68368</xdr:rowOff>
    </xdr:to>
    <xdr:cxnSp macro="">
      <xdr:nvCxnSpPr>
        <xdr:cNvPr id="264" name="直線コネクタ 263"/>
        <xdr:cNvCxnSpPr/>
      </xdr:nvCxnSpPr>
      <xdr:spPr>
        <a:xfrm>
          <a:off x="14401800" y="14854343"/>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109643</xdr:rowOff>
    </xdr:from>
    <xdr:to>
      <xdr:col>21</xdr:col>
      <xdr:colOff>0</xdr:colOff>
      <xdr:row>86</xdr:row>
      <xdr:rowOff>133773</xdr:rowOff>
    </xdr:to>
    <xdr:cxnSp macro="">
      <xdr:nvCxnSpPr>
        <xdr:cNvPr id="267" name="直線コネクタ 266"/>
        <xdr:cNvCxnSpPr/>
      </xdr:nvCxnSpPr>
      <xdr:spPr>
        <a:xfrm flipV="1">
          <a:off x="13512800" y="14854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91016</xdr:rowOff>
    </xdr:from>
    <xdr:to>
      <xdr:col>24</xdr:col>
      <xdr:colOff>609600</xdr:colOff>
      <xdr:row>87</xdr:row>
      <xdr:rowOff>21166</xdr:rowOff>
    </xdr:to>
    <xdr:sp macro="" textlink="">
      <xdr:nvSpPr>
        <xdr:cNvPr id="277" name="円/楕円 276"/>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63093</xdr:rowOff>
    </xdr:from>
    <xdr:ext cx="762000" cy="259045"/>
    <xdr:sp macro="" textlink="">
      <xdr:nvSpPr>
        <xdr:cNvPr id="278"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29634</xdr:rowOff>
    </xdr:from>
    <xdr:to>
      <xdr:col>23</xdr:col>
      <xdr:colOff>457200</xdr:colOff>
      <xdr:row>88</xdr:row>
      <xdr:rowOff>131234</xdr:rowOff>
    </xdr:to>
    <xdr:sp macro="" textlink="">
      <xdr:nvSpPr>
        <xdr:cNvPr id="279" name="円/楕円 278"/>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116011</xdr:rowOff>
    </xdr:from>
    <xdr:ext cx="736600" cy="259045"/>
    <xdr:sp macro="" textlink="">
      <xdr:nvSpPr>
        <xdr:cNvPr id="280" name="テキスト ボックス 279"/>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17568</xdr:rowOff>
    </xdr:from>
    <xdr:to>
      <xdr:col>22</xdr:col>
      <xdr:colOff>254000</xdr:colOff>
      <xdr:row>88</xdr:row>
      <xdr:rowOff>119168</xdr:rowOff>
    </xdr:to>
    <xdr:sp macro="" textlink="">
      <xdr:nvSpPr>
        <xdr:cNvPr id="281" name="円/楕円 280"/>
        <xdr:cNvSpPr/>
      </xdr:nvSpPr>
      <xdr:spPr>
        <a:xfrm>
          <a:off x="15240000" y="151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103945</xdr:rowOff>
    </xdr:from>
    <xdr:ext cx="762000" cy="259045"/>
    <xdr:sp macro="" textlink="">
      <xdr:nvSpPr>
        <xdr:cNvPr id="282" name="テキスト ボックス 281"/>
        <xdr:cNvSpPr txBox="1"/>
      </xdr:nvSpPr>
      <xdr:spPr>
        <a:xfrm>
          <a:off x="14909800" y="1519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58843</xdr:rowOff>
    </xdr:from>
    <xdr:to>
      <xdr:col>21</xdr:col>
      <xdr:colOff>50800</xdr:colOff>
      <xdr:row>86</xdr:row>
      <xdr:rowOff>160443</xdr:rowOff>
    </xdr:to>
    <xdr:sp macro="" textlink="">
      <xdr:nvSpPr>
        <xdr:cNvPr id="283" name="円/楕円 282"/>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145220</xdr:rowOff>
    </xdr:from>
    <xdr:ext cx="762000" cy="259045"/>
    <xdr:sp macro="" textlink="">
      <xdr:nvSpPr>
        <xdr:cNvPr id="284" name="テキスト ボックス 283"/>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85" name="円/楕円 284"/>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169350</xdr:rowOff>
    </xdr:from>
    <xdr:ext cx="762000" cy="259045"/>
    <xdr:sp macro="" textlink="">
      <xdr:nvSpPr>
        <xdr:cNvPr id="286" name="テキスト ボックス 285"/>
        <xdr:cNvSpPr txBox="1"/>
      </xdr:nvSpPr>
      <xdr:spPr>
        <a:xfrm>
          <a:off x="13131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管理においては、任意で定員適正化計画を作成し、幌加内町第4次行政改革実施計画（H22～H26）と整合を図り、適正化に努めているが、行政区域が広範囲であること、町立幌加内高等学校を開設していることなど、特殊性が要因である。</a:t>
          </a:r>
          <a:endParaRPr lang="ja-JP" altLang="ja-JP" sz="1400">
            <a:effectLst/>
          </a:endParaRPr>
        </a:p>
        <a:p>
          <a:pPr rtl="0"/>
          <a:r>
            <a:rPr lang="ja-JP" altLang="ja-JP" sz="1100" b="0" i="0" baseline="0">
              <a:solidFill>
                <a:schemeClr val="dk1"/>
              </a:solidFill>
              <a:effectLst/>
              <a:latin typeface="+mn-lt"/>
              <a:ea typeface="+mn-ea"/>
              <a:cs typeface="+mn-cs"/>
            </a:rPr>
            <a:t>　今後も計画的な定員管理の適正化に努める。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97892</xdr:rowOff>
    </xdr:from>
    <xdr:to>
      <xdr:col>24</xdr:col>
      <xdr:colOff>558800</xdr:colOff>
      <xdr:row>63</xdr:row>
      <xdr:rowOff>120574</xdr:rowOff>
    </xdr:to>
    <xdr:cxnSp macro="">
      <xdr:nvCxnSpPr>
        <xdr:cNvPr id="318" name="直線コネクタ 317"/>
        <xdr:cNvCxnSpPr/>
      </xdr:nvCxnSpPr>
      <xdr:spPr>
        <a:xfrm>
          <a:off x="16179800" y="10899242"/>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9"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67729</xdr:rowOff>
    </xdr:from>
    <xdr:to>
      <xdr:col>23</xdr:col>
      <xdr:colOff>406400</xdr:colOff>
      <xdr:row>63</xdr:row>
      <xdr:rowOff>97892</xdr:rowOff>
    </xdr:to>
    <xdr:cxnSp macro="">
      <xdr:nvCxnSpPr>
        <xdr:cNvPr id="321" name="直線コネクタ 320"/>
        <xdr:cNvCxnSpPr/>
      </xdr:nvCxnSpPr>
      <xdr:spPr>
        <a:xfrm>
          <a:off x="15290800" y="1086907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3" name="テキスト ボックス 322"/>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67729</xdr:rowOff>
    </xdr:from>
    <xdr:to>
      <xdr:col>22</xdr:col>
      <xdr:colOff>203200</xdr:colOff>
      <xdr:row>63</xdr:row>
      <xdr:rowOff>73037</xdr:rowOff>
    </xdr:to>
    <xdr:cxnSp macro="">
      <xdr:nvCxnSpPr>
        <xdr:cNvPr id="324" name="直線コネクタ 323"/>
        <xdr:cNvCxnSpPr/>
      </xdr:nvCxnSpPr>
      <xdr:spPr>
        <a:xfrm flipV="1">
          <a:off x="14401800" y="10869079"/>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6" name="テキスト ボックス 325"/>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54940</xdr:rowOff>
    </xdr:from>
    <xdr:to>
      <xdr:col>21</xdr:col>
      <xdr:colOff>0</xdr:colOff>
      <xdr:row>63</xdr:row>
      <xdr:rowOff>73037</xdr:rowOff>
    </xdr:to>
    <xdr:cxnSp macro="">
      <xdr:nvCxnSpPr>
        <xdr:cNvPr id="327" name="直線コネクタ 326"/>
        <xdr:cNvCxnSpPr/>
      </xdr:nvCxnSpPr>
      <xdr:spPr>
        <a:xfrm>
          <a:off x="13512800" y="1085629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9" name="テキスト ボックス 328"/>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31" name="テキスト ボックス 330"/>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69774</xdr:rowOff>
    </xdr:from>
    <xdr:to>
      <xdr:col>24</xdr:col>
      <xdr:colOff>609600</xdr:colOff>
      <xdr:row>63</xdr:row>
      <xdr:rowOff>171374</xdr:rowOff>
    </xdr:to>
    <xdr:sp macro="" textlink="">
      <xdr:nvSpPr>
        <xdr:cNvPr id="337" name="円/楕円 336"/>
        <xdr:cNvSpPr/>
      </xdr:nvSpPr>
      <xdr:spPr>
        <a:xfrm>
          <a:off x="16967200" y="108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41851</xdr:rowOff>
    </xdr:from>
    <xdr:ext cx="762000" cy="259045"/>
    <xdr:sp macro="" textlink="">
      <xdr:nvSpPr>
        <xdr:cNvPr id="338" name="定員管理の状況該当値テキスト"/>
        <xdr:cNvSpPr txBox="1"/>
      </xdr:nvSpPr>
      <xdr:spPr>
        <a:xfrm>
          <a:off x="17106900" y="1084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47092</xdr:rowOff>
    </xdr:from>
    <xdr:to>
      <xdr:col>23</xdr:col>
      <xdr:colOff>457200</xdr:colOff>
      <xdr:row>63</xdr:row>
      <xdr:rowOff>148692</xdr:rowOff>
    </xdr:to>
    <xdr:sp macro="" textlink="">
      <xdr:nvSpPr>
        <xdr:cNvPr id="339" name="円/楕円 338"/>
        <xdr:cNvSpPr/>
      </xdr:nvSpPr>
      <xdr:spPr>
        <a:xfrm>
          <a:off x="16129000" y="108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133469</xdr:rowOff>
    </xdr:from>
    <xdr:ext cx="736600" cy="259045"/>
    <xdr:sp macro="" textlink="">
      <xdr:nvSpPr>
        <xdr:cNvPr id="340" name="テキスト ボックス 339"/>
        <xdr:cNvSpPr txBox="1"/>
      </xdr:nvSpPr>
      <xdr:spPr>
        <a:xfrm>
          <a:off x="15798800" y="10934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16929</xdr:rowOff>
    </xdr:from>
    <xdr:to>
      <xdr:col>22</xdr:col>
      <xdr:colOff>254000</xdr:colOff>
      <xdr:row>63</xdr:row>
      <xdr:rowOff>118529</xdr:rowOff>
    </xdr:to>
    <xdr:sp macro="" textlink="">
      <xdr:nvSpPr>
        <xdr:cNvPr id="341" name="円/楕円 340"/>
        <xdr:cNvSpPr/>
      </xdr:nvSpPr>
      <xdr:spPr>
        <a:xfrm>
          <a:off x="15240000" y="108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103306</xdr:rowOff>
    </xdr:from>
    <xdr:ext cx="762000" cy="259045"/>
    <xdr:sp macro="" textlink="">
      <xdr:nvSpPr>
        <xdr:cNvPr id="342" name="テキスト ボックス 341"/>
        <xdr:cNvSpPr txBox="1"/>
      </xdr:nvSpPr>
      <xdr:spPr>
        <a:xfrm>
          <a:off x="14909800" y="10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22237</xdr:rowOff>
    </xdr:from>
    <xdr:to>
      <xdr:col>21</xdr:col>
      <xdr:colOff>50800</xdr:colOff>
      <xdr:row>63</xdr:row>
      <xdr:rowOff>123837</xdr:rowOff>
    </xdr:to>
    <xdr:sp macro="" textlink="">
      <xdr:nvSpPr>
        <xdr:cNvPr id="343" name="円/楕円 342"/>
        <xdr:cNvSpPr/>
      </xdr:nvSpPr>
      <xdr:spPr>
        <a:xfrm>
          <a:off x="14351000" y="1082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108614</xdr:rowOff>
    </xdr:from>
    <xdr:ext cx="762000" cy="259045"/>
    <xdr:sp macro="" textlink="">
      <xdr:nvSpPr>
        <xdr:cNvPr id="344" name="テキスト ボックス 343"/>
        <xdr:cNvSpPr txBox="1"/>
      </xdr:nvSpPr>
      <xdr:spPr>
        <a:xfrm>
          <a:off x="14020800" y="1090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4140</xdr:rowOff>
    </xdr:from>
    <xdr:to>
      <xdr:col>19</xdr:col>
      <xdr:colOff>533400</xdr:colOff>
      <xdr:row>63</xdr:row>
      <xdr:rowOff>105740</xdr:rowOff>
    </xdr:to>
    <xdr:sp macro="" textlink="">
      <xdr:nvSpPr>
        <xdr:cNvPr id="345" name="円/楕円 344"/>
        <xdr:cNvSpPr/>
      </xdr:nvSpPr>
      <xdr:spPr>
        <a:xfrm>
          <a:off x="13462000" y="108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90517</xdr:rowOff>
    </xdr:from>
    <xdr:ext cx="762000" cy="259045"/>
    <xdr:sp macro="" textlink="">
      <xdr:nvSpPr>
        <xdr:cNvPr id="346" name="テキスト ボックス 345"/>
        <xdr:cNvSpPr txBox="1"/>
      </xdr:nvSpPr>
      <xdr:spPr>
        <a:xfrm>
          <a:off x="13131800" y="1089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8年から8年間で約27億円の縁故債の繰上償還を実施したことにより、普通交付税算定に用いる公債費算入額と当該年度に支払う公債費償還額の差額の関係から直近比率が抑えられてきた。しかし、近年は前述差額が縮小し、比率が上昇傾向にあったことから、平成21年度から縁故債の繰上償還を再開し、比率の抑制に努めている。</a:t>
          </a:r>
          <a:endParaRPr lang="ja-JP" altLang="ja-JP" sz="1400">
            <a:effectLst/>
          </a:endParaRPr>
        </a:p>
        <a:p>
          <a:pPr rtl="0"/>
          <a:r>
            <a:rPr lang="ja-JP" altLang="ja-JP" sz="1100" b="0" i="0" baseline="0">
              <a:solidFill>
                <a:schemeClr val="dk1"/>
              </a:solidFill>
              <a:effectLst/>
              <a:latin typeface="+mn-lt"/>
              <a:ea typeface="+mn-ea"/>
              <a:cs typeface="+mn-cs"/>
            </a:rPr>
            <a:t>　類似団体平均を上回ることが無いよう、より一層財政健全化に努める。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41</xdr:row>
      <xdr:rowOff>42418</xdr:rowOff>
    </xdr:to>
    <xdr:cxnSp macro="">
      <xdr:nvCxnSpPr>
        <xdr:cNvPr id="377" name="直線コネクタ 376"/>
        <xdr:cNvCxnSpPr/>
      </xdr:nvCxnSpPr>
      <xdr:spPr>
        <a:xfrm flipV="1">
          <a:off x="16179800" y="699465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42</xdr:row>
      <xdr:rowOff>25400</xdr:rowOff>
    </xdr:to>
    <xdr:cxnSp macro="">
      <xdr:nvCxnSpPr>
        <xdr:cNvPr id="380" name="直線コネクタ 379"/>
        <xdr:cNvCxnSpPr/>
      </xdr:nvCxnSpPr>
      <xdr:spPr>
        <a:xfrm flipV="1">
          <a:off x="15290800" y="70718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121920</xdr:rowOff>
    </xdr:to>
    <xdr:cxnSp macro="">
      <xdr:nvCxnSpPr>
        <xdr:cNvPr id="383" name="直線コネクタ 382"/>
        <xdr:cNvCxnSpPr/>
      </xdr:nvCxnSpPr>
      <xdr:spPr>
        <a:xfrm flipV="1">
          <a:off x="14401800" y="722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42</xdr:row>
      <xdr:rowOff>131572</xdr:rowOff>
    </xdr:to>
    <xdr:cxnSp macro="">
      <xdr:nvCxnSpPr>
        <xdr:cNvPr id="386" name="直線コネクタ 385"/>
        <xdr:cNvCxnSpPr/>
      </xdr:nvCxnSpPr>
      <xdr:spPr>
        <a:xfrm flipV="1">
          <a:off x="13512800" y="73228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8" name="円/楕円 397"/>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9" name="テキスト ボックス 398"/>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0" name="円/楕円 399"/>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401" name="テキスト ボックス 400"/>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2" name="円/楕円 401"/>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403" name="テキスト ボックス 402"/>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4" name="円/楕円 403"/>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405" name="テキスト ボックス 404"/>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は「なし」となり、類似団体平均を下回っている。早期から財政健全化のため、縁故債の繰上償還や財政調整基金・減債基金を中心とした基金への積み立て、建設事業費や地方債の発行抑制に取り組んだ結果である。今後も財政の健全化維持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北海道幌加内町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1,645
1,643
767.03
4,349,507
4,149,201
99,282
2,691,123
3,783,257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人件費に係る経常収支比率は、類似団体平均を（</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%）下回っている。幌加内町第4次行政改革実施計画に基づき、退職者不補充など、人件費の抑制に努めている。</a:t>
          </a:r>
          <a:endParaRPr lang="ja-JP" altLang="ja-JP" sz="1400">
            <a:effectLst/>
          </a:endParaRPr>
        </a:p>
        <a:p>
          <a:r>
            <a:rPr lang="ja-JP" altLang="ja-JP" sz="1100" b="0" i="0" baseline="0">
              <a:solidFill>
                <a:schemeClr val="dk1"/>
              </a:solidFill>
              <a:effectLst/>
              <a:latin typeface="+mn-lt"/>
              <a:ea typeface="+mn-ea"/>
              <a:cs typeface="+mn-cs"/>
            </a:rPr>
            <a:t>　今後も人件費に準ずる費用（賃金など）を含め、抑制に努める。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111760</xdr:rowOff>
    </xdr:from>
    <xdr:to>
      <xdr:col>7</xdr:col>
      <xdr:colOff>15875</xdr:colOff>
      <xdr:row>34</xdr:row>
      <xdr:rowOff>161290</xdr:rowOff>
    </xdr:to>
    <xdr:cxnSp macro="">
      <xdr:nvCxnSpPr>
        <xdr:cNvPr id="65" name="直線コネクタ 64"/>
        <xdr:cNvCxnSpPr/>
      </xdr:nvCxnSpPr>
      <xdr:spPr>
        <a:xfrm>
          <a:off x="3987800" y="59410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111760</xdr:rowOff>
    </xdr:from>
    <xdr:to>
      <xdr:col>5</xdr:col>
      <xdr:colOff>549275</xdr:colOff>
      <xdr:row>35</xdr:row>
      <xdr:rowOff>12700</xdr:rowOff>
    </xdr:to>
    <xdr:cxnSp macro="">
      <xdr:nvCxnSpPr>
        <xdr:cNvPr id="68" name="直線コネクタ 67"/>
        <xdr:cNvCxnSpPr/>
      </xdr:nvCxnSpPr>
      <xdr:spPr>
        <a:xfrm flipV="1">
          <a:off x="3098800" y="59410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146050</xdr:rowOff>
    </xdr:from>
    <xdr:to>
      <xdr:col>4</xdr:col>
      <xdr:colOff>346075</xdr:colOff>
      <xdr:row>35</xdr:row>
      <xdr:rowOff>12700</xdr:rowOff>
    </xdr:to>
    <xdr:cxnSp macro="">
      <xdr:nvCxnSpPr>
        <xdr:cNvPr id="71" name="直線コネクタ 70"/>
        <xdr:cNvCxnSpPr/>
      </xdr:nvCxnSpPr>
      <xdr:spPr>
        <a:xfrm>
          <a:off x="2209800" y="597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146050</xdr:rowOff>
    </xdr:from>
    <xdr:to>
      <xdr:col>3</xdr:col>
      <xdr:colOff>142875</xdr:colOff>
      <xdr:row>35</xdr:row>
      <xdr:rowOff>27940</xdr:rowOff>
    </xdr:to>
    <xdr:cxnSp macro="">
      <xdr:nvCxnSpPr>
        <xdr:cNvPr id="74" name="直線コネクタ 73"/>
        <xdr:cNvCxnSpPr/>
      </xdr:nvCxnSpPr>
      <xdr:spPr>
        <a:xfrm flipV="1">
          <a:off x="1320800" y="59753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110490</xdr:rowOff>
    </xdr:from>
    <xdr:to>
      <xdr:col>7</xdr:col>
      <xdr:colOff>66675</xdr:colOff>
      <xdr:row>35</xdr:row>
      <xdr:rowOff>40640</xdr:rowOff>
    </xdr:to>
    <xdr:sp macro="" textlink="">
      <xdr:nvSpPr>
        <xdr:cNvPr id="84" name="円/楕円 83"/>
        <xdr:cNvSpPr/>
      </xdr:nvSpPr>
      <xdr:spPr>
        <a:xfrm>
          <a:off x="47752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127017</xdr:rowOff>
    </xdr:from>
    <xdr:ext cx="762000" cy="259045"/>
    <xdr:sp macro="" textlink="">
      <xdr:nvSpPr>
        <xdr:cNvPr id="85" name="人件費該当値テキスト"/>
        <xdr:cNvSpPr txBox="1"/>
      </xdr:nvSpPr>
      <xdr:spPr>
        <a:xfrm>
          <a:off x="49149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60960</xdr:rowOff>
    </xdr:from>
    <xdr:to>
      <xdr:col>5</xdr:col>
      <xdr:colOff>600075</xdr:colOff>
      <xdr:row>34</xdr:row>
      <xdr:rowOff>162560</xdr:rowOff>
    </xdr:to>
    <xdr:sp macro="" textlink="">
      <xdr:nvSpPr>
        <xdr:cNvPr id="86" name="円/楕円 85"/>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1287</xdr:rowOff>
    </xdr:from>
    <xdr:ext cx="736600" cy="259045"/>
    <xdr:sp macro="" textlink="">
      <xdr:nvSpPr>
        <xdr:cNvPr id="87" name="テキスト ボックス 86"/>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133350</xdr:rowOff>
    </xdr:from>
    <xdr:to>
      <xdr:col>4</xdr:col>
      <xdr:colOff>396875</xdr:colOff>
      <xdr:row>35</xdr:row>
      <xdr:rowOff>63500</xdr:rowOff>
    </xdr:to>
    <xdr:sp macro="" textlink="">
      <xdr:nvSpPr>
        <xdr:cNvPr id="88" name="円/楕円 87"/>
        <xdr:cNvSpPr/>
      </xdr:nvSpPr>
      <xdr:spPr>
        <a:xfrm>
          <a:off x="3048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73677</xdr:rowOff>
    </xdr:from>
    <xdr:ext cx="762000" cy="259045"/>
    <xdr:sp macro="" textlink="">
      <xdr:nvSpPr>
        <xdr:cNvPr id="89" name="テキスト ボックス 88"/>
        <xdr:cNvSpPr txBox="1"/>
      </xdr:nvSpPr>
      <xdr:spPr>
        <a:xfrm>
          <a:off x="2717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95250</xdr:rowOff>
    </xdr:from>
    <xdr:to>
      <xdr:col>3</xdr:col>
      <xdr:colOff>193675</xdr:colOff>
      <xdr:row>35</xdr:row>
      <xdr:rowOff>25400</xdr:rowOff>
    </xdr:to>
    <xdr:sp macro="" textlink="">
      <xdr:nvSpPr>
        <xdr:cNvPr id="90" name="円/楕円 89"/>
        <xdr:cNvSpPr/>
      </xdr:nvSpPr>
      <xdr:spPr>
        <a:xfrm>
          <a:off x="2159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35577</xdr:rowOff>
    </xdr:from>
    <xdr:ext cx="762000" cy="259045"/>
    <xdr:sp macro="" textlink="">
      <xdr:nvSpPr>
        <xdr:cNvPr id="91" name="テキスト ボックス 90"/>
        <xdr:cNvSpPr txBox="1"/>
      </xdr:nvSpPr>
      <xdr:spPr>
        <a:xfrm>
          <a:off x="1828800" y="56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148590</xdr:rowOff>
    </xdr:from>
    <xdr:to>
      <xdr:col>1</xdr:col>
      <xdr:colOff>676275</xdr:colOff>
      <xdr:row>35</xdr:row>
      <xdr:rowOff>78740</xdr:rowOff>
    </xdr:to>
    <xdr:sp macro="" textlink="">
      <xdr:nvSpPr>
        <xdr:cNvPr id="92" name="円/楕円 91"/>
        <xdr:cNvSpPr/>
      </xdr:nvSpPr>
      <xdr:spPr>
        <a:xfrm>
          <a:off x="1270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88917</xdr:rowOff>
    </xdr:from>
    <xdr:ext cx="762000" cy="259045"/>
    <xdr:sp macro="" textlink="">
      <xdr:nvSpPr>
        <xdr:cNvPr id="93" name="テキスト ボックス 92"/>
        <xdr:cNvSpPr txBox="1"/>
      </xdr:nvSpPr>
      <xdr:spPr>
        <a:xfrm>
          <a:off x="9398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物件費に係る経常収支比率は、類似団体平均を1.</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%下回っている。幌加内町第3次行政改革実施計画（集中改革プラン）（H17～H21）の取組などにより近年減少傾向にある。</a:t>
          </a:r>
          <a:endParaRPr lang="ja-JP" altLang="ja-JP" sz="1400">
            <a:effectLst/>
          </a:endParaRPr>
        </a:p>
        <a:p>
          <a:pPr rtl="0"/>
          <a:r>
            <a:rPr lang="ja-JP" altLang="ja-JP" sz="1100" b="0" i="0" baseline="0">
              <a:solidFill>
                <a:schemeClr val="dk1"/>
              </a:solidFill>
              <a:effectLst/>
              <a:latin typeface="+mn-lt"/>
              <a:ea typeface="+mn-ea"/>
              <a:cs typeface="+mn-cs"/>
            </a:rPr>
            <a:t>　今後も幌加内町第4次行政改革実施計画（H22～H26）に基づき、計画的な公共施設の維持修繕やコンピューター関連経費のコスト低減に努める。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94996</xdr:rowOff>
    </xdr:from>
    <xdr:to>
      <xdr:col>24</xdr:col>
      <xdr:colOff>31750</xdr:colOff>
      <xdr:row>16</xdr:row>
      <xdr:rowOff>159004</xdr:rowOff>
    </xdr:to>
    <xdr:cxnSp macro="">
      <xdr:nvCxnSpPr>
        <xdr:cNvPr id="124" name="直線コネクタ 123"/>
        <xdr:cNvCxnSpPr/>
      </xdr:nvCxnSpPr>
      <xdr:spPr>
        <a:xfrm>
          <a:off x="15671800" y="28381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94996</xdr:rowOff>
    </xdr:from>
    <xdr:to>
      <xdr:col>22</xdr:col>
      <xdr:colOff>565150</xdr:colOff>
      <xdr:row>17</xdr:row>
      <xdr:rowOff>33274</xdr:rowOff>
    </xdr:to>
    <xdr:cxnSp macro="">
      <xdr:nvCxnSpPr>
        <xdr:cNvPr id="127" name="直線コネクタ 126"/>
        <xdr:cNvCxnSpPr/>
      </xdr:nvCxnSpPr>
      <xdr:spPr>
        <a:xfrm flipV="1">
          <a:off x="14782800" y="28381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17</xdr:row>
      <xdr:rowOff>33274</xdr:rowOff>
    </xdr:to>
    <xdr:cxnSp macro="">
      <xdr:nvCxnSpPr>
        <xdr:cNvPr id="130" name="直線コネクタ 129"/>
        <xdr:cNvCxnSpPr/>
      </xdr:nvCxnSpPr>
      <xdr:spPr>
        <a:xfrm>
          <a:off x="13893800" y="28016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85852</xdr:rowOff>
    </xdr:to>
    <xdr:cxnSp macro="">
      <xdr:nvCxnSpPr>
        <xdr:cNvPr id="133" name="直線コネクタ 132"/>
        <xdr:cNvCxnSpPr/>
      </xdr:nvCxnSpPr>
      <xdr:spPr>
        <a:xfrm flipV="1">
          <a:off x="13004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108204</xdr:rowOff>
    </xdr:from>
    <xdr:to>
      <xdr:col>24</xdr:col>
      <xdr:colOff>82550</xdr:colOff>
      <xdr:row>17</xdr:row>
      <xdr:rowOff>38354</xdr:rowOff>
    </xdr:to>
    <xdr:sp macro="" textlink="">
      <xdr:nvSpPr>
        <xdr:cNvPr id="143" name="円/楕円 142"/>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124731</xdr:rowOff>
    </xdr:from>
    <xdr:ext cx="762000" cy="259045"/>
    <xdr:sp macro="" textlink="">
      <xdr:nvSpPr>
        <xdr:cNvPr id="144"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5" name="円/楕円 144"/>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46" name="テキスト ボックス 145"/>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7" name="円/楕円 146"/>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94251</xdr:rowOff>
    </xdr:from>
    <xdr:ext cx="762000" cy="259045"/>
    <xdr:sp macro="" textlink="">
      <xdr:nvSpPr>
        <xdr:cNvPr id="148" name="テキスト ボックス 147"/>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9" name="円/楕円 148"/>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50" name="テキスト ボックス 149"/>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51" name="円/楕円 150"/>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52" name="テキスト ボックス 151"/>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扶助費に係る経常収支比率は、類似団体平を1.</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%下回っており、近年横ばい傾向にある。本年度は子ども手当費の減により減少している。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12700</xdr:rowOff>
    </xdr:to>
    <xdr:cxnSp macro="">
      <xdr:nvCxnSpPr>
        <xdr:cNvPr id="186" name="直線コネクタ 185"/>
        <xdr:cNvCxnSpPr/>
      </xdr:nvCxnSpPr>
      <xdr:spPr>
        <a:xfrm flipV="1">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45357</xdr:rowOff>
    </xdr:to>
    <xdr:cxnSp macro="">
      <xdr:nvCxnSpPr>
        <xdr:cNvPr id="189" name="直線コネクタ 188"/>
        <xdr:cNvCxnSpPr/>
      </xdr:nvCxnSpPr>
      <xdr:spPr>
        <a:xfrm flipV="1">
          <a:off x="3098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45357</xdr:rowOff>
    </xdr:to>
    <xdr:cxnSp macro="">
      <xdr:nvCxnSpPr>
        <xdr:cNvPr id="192" name="直線コネクタ 191"/>
        <xdr:cNvCxnSpPr/>
      </xdr:nvCxnSpPr>
      <xdr:spPr>
        <a:xfrm>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29028</xdr:rowOff>
    </xdr:to>
    <xdr:cxnSp macro="">
      <xdr:nvCxnSpPr>
        <xdr:cNvPr id="195" name="直線コネクタ 194"/>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5" name="円/楕円 204"/>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6"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7" name="円/楕円 206"/>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8" name="テキスト ボックス 20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09" name="円/楕円 208"/>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0" name="テキスト ボックス 209"/>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1" name="円/楕円 210"/>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2" name="テキスト ボックス 211"/>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その他に係る経常収支比率は、類似団体平均を</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a:t>
          </a:r>
          <a:endParaRPr lang="ja-JP" altLang="ja-JP" sz="1400">
            <a:effectLst/>
          </a:endParaRPr>
        </a:p>
        <a:p>
          <a:pPr rtl="0"/>
          <a:r>
            <a:rPr lang="ja-JP" altLang="ja-JP" sz="1100" b="0" i="0" baseline="0">
              <a:solidFill>
                <a:schemeClr val="dk1"/>
              </a:solidFill>
              <a:effectLst/>
              <a:latin typeface="+mn-lt"/>
              <a:ea typeface="+mn-ea"/>
              <a:cs typeface="+mn-cs"/>
            </a:rPr>
            <a:t>　本年度は、昨年からほぼ横ばいで推移している。</a:t>
          </a:r>
          <a:endParaRPr lang="ja-JP" altLang="ja-JP" sz="1400">
            <a:effectLst/>
          </a:endParaRPr>
        </a:p>
        <a:p>
          <a:pPr rtl="0"/>
          <a:r>
            <a:rPr lang="ja-JP" altLang="ja-JP" sz="1100" b="0" i="0" baseline="0">
              <a:solidFill>
                <a:schemeClr val="dk1"/>
              </a:solidFill>
              <a:effectLst/>
              <a:latin typeface="+mn-lt"/>
              <a:ea typeface="+mn-ea"/>
              <a:cs typeface="+mn-cs"/>
            </a:rPr>
            <a:t>　幌加内町第4次行政改革実施計画（H22～H26）に基づき、健全性確保に向けた経営基盤を確立し、繰出金の圧縮に努める。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156718</xdr:rowOff>
    </xdr:from>
    <xdr:to>
      <xdr:col>24</xdr:col>
      <xdr:colOff>31750</xdr:colOff>
      <xdr:row>56</xdr:row>
      <xdr:rowOff>49276</xdr:rowOff>
    </xdr:to>
    <xdr:cxnSp macro="">
      <xdr:nvCxnSpPr>
        <xdr:cNvPr id="244" name="直線コネクタ 243"/>
        <xdr:cNvCxnSpPr/>
      </xdr:nvCxnSpPr>
      <xdr:spPr>
        <a:xfrm flipV="1">
          <a:off x="15671800" y="95864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49276</xdr:rowOff>
    </xdr:to>
    <xdr:cxnSp macro="">
      <xdr:nvCxnSpPr>
        <xdr:cNvPr id="247" name="直線コネクタ 246"/>
        <xdr:cNvCxnSpPr/>
      </xdr:nvCxnSpPr>
      <xdr:spPr>
        <a:xfrm>
          <a:off x="14782800" y="9641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56</xdr:row>
      <xdr:rowOff>40132</xdr:rowOff>
    </xdr:to>
    <xdr:cxnSp macro="">
      <xdr:nvCxnSpPr>
        <xdr:cNvPr id="250" name="直線コネクタ 249"/>
        <xdr:cNvCxnSpPr/>
      </xdr:nvCxnSpPr>
      <xdr:spPr>
        <a:xfrm>
          <a:off x="13893800" y="9577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56</xdr:row>
      <xdr:rowOff>72136</xdr:rowOff>
    </xdr:to>
    <xdr:cxnSp macro="">
      <xdr:nvCxnSpPr>
        <xdr:cNvPr id="253" name="直線コネクタ 252"/>
        <xdr:cNvCxnSpPr/>
      </xdr:nvCxnSpPr>
      <xdr:spPr>
        <a:xfrm flipV="1">
          <a:off x="13004800" y="95773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105918</xdr:rowOff>
    </xdr:from>
    <xdr:to>
      <xdr:col>24</xdr:col>
      <xdr:colOff>82550</xdr:colOff>
      <xdr:row>56</xdr:row>
      <xdr:rowOff>36068</xdr:rowOff>
    </xdr:to>
    <xdr:sp macro="" textlink="">
      <xdr:nvSpPr>
        <xdr:cNvPr id="263" name="円/楕円 262"/>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122445</xdr:rowOff>
    </xdr:from>
    <xdr:ext cx="762000" cy="259045"/>
    <xdr:sp macro="" textlink="">
      <xdr:nvSpPr>
        <xdr:cNvPr id="264" name="その他該当値テキスト"/>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5" name="円/楕円 264"/>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84853</xdr:rowOff>
    </xdr:from>
    <xdr:ext cx="736600" cy="259045"/>
    <xdr:sp macro="" textlink="">
      <xdr:nvSpPr>
        <xdr:cNvPr id="266" name="テキスト ボックス 265"/>
        <xdr:cNvSpPr txBox="1"/>
      </xdr:nvSpPr>
      <xdr:spPr>
        <a:xfrm>
          <a:off x="15290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7" name="円/楕円 266"/>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75709</xdr:rowOff>
    </xdr:from>
    <xdr:ext cx="762000" cy="259045"/>
    <xdr:sp macro="" textlink="">
      <xdr:nvSpPr>
        <xdr:cNvPr id="268" name="テキスト ボックス 267"/>
        <xdr:cNvSpPr txBox="1"/>
      </xdr:nvSpPr>
      <xdr:spPr>
        <a:xfrm>
          <a:off x="14401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96774</xdr:rowOff>
    </xdr:from>
    <xdr:to>
      <xdr:col>20</xdr:col>
      <xdr:colOff>209550</xdr:colOff>
      <xdr:row>56</xdr:row>
      <xdr:rowOff>26924</xdr:rowOff>
    </xdr:to>
    <xdr:sp macro="" textlink="">
      <xdr:nvSpPr>
        <xdr:cNvPr id="269" name="円/楕円 268"/>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37101</xdr:rowOff>
    </xdr:from>
    <xdr:ext cx="762000" cy="259045"/>
    <xdr:sp macro="" textlink="">
      <xdr:nvSpPr>
        <xdr:cNvPr id="270" name="テキスト ボックス 269"/>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21336</xdr:rowOff>
    </xdr:from>
    <xdr:to>
      <xdr:col>19</xdr:col>
      <xdr:colOff>6350</xdr:colOff>
      <xdr:row>56</xdr:row>
      <xdr:rowOff>122936</xdr:rowOff>
    </xdr:to>
    <xdr:sp macro="" textlink="">
      <xdr:nvSpPr>
        <xdr:cNvPr id="271" name="円/楕円 270"/>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107713</xdr:rowOff>
    </xdr:from>
    <xdr:ext cx="762000" cy="259045"/>
    <xdr:sp macro="" textlink="">
      <xdr:nvSpPr>
        <xdr:cNvPr id="272" name="テキスト ボックス 271"/>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補助費等に係る経常収支比率は、類似団体平均を2.</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上回っている。幌加内町第3次行政改革実施計画（集中改革プラン）に基づき、平成16年度より段階的に各種団体等に対する補助費等の削減（H16→H21：40%削減）を実施し、縮減に努めているが、政策的補助費等については、選択し維持している。</a:t>
          </a:r>
          <a:endParaRPr lang="ja-JP" altLang="ja-JP" sz="1400">
            <a:effectLst/>
          </a:endParaRPr>
        </a:p>
        <a:p>
          <a:pPr rtl="0"/>
          <a:r>
            <a:rPr lang="ja-JP" altLang="ja-JP" sz="1100" b="0" i="0" baseline="0">
              <a:solidFill>
                <a:schemeClr val="dk1"/>
              </a:solidFill>
              <a:effectLst/>
              <a:latin typeface="+mn-lt"/>
              <a:ea typeface="+mn-ea"/>
              <a:cs typeface="+mn-cs"/>
            </a:rPr>
            <a:t>　本年度については、臨時的な経費が増加したため上昇している。</a:t>
          </a:r>
          <a:endParaRPr lang="ja-JP" altLang="ja-JP" sz="1400">
            <a:effectLst/>
          </a:endParaRPr>
        </a:p>
        <a:p>
          <a:pPr rtl="0"/>
          <a:r>
            <a:rPr lang="ja-JP" altLang="ja-JP" sz="1100" b="0" i="0" baseline="0">
              <a:solidFill>
                <a:schemeClr val="dk1"/>
              </a:solidFill>
              <a:effectLst/>
              <a:latin typeface="+mn-lt"/>
              <a:ea typeface="+mn-ea"/>
              <a:cs typeface="+mn-cs"/>
            </a:rPr>
            <a:t>　また、近年は類似団体平均との比率差も縮小されてきており、今後も低減に努める。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5842</xdr:rowOff>
    </xdr:to>
    <xdr:cxnSp macro="">
      <xdr:nvCxnSpPr>
        <xdr:cNvPr id="302" name="直線コネクタ 301"/>
        <xdr:cNvCxnSpPr/>
      </xdr:nvCxnSpPr>
      <xdr:spPr>
        <a:xfrm>
          <a:off x="15671800" y="6344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143002</xdr:rowOff>
    </xdr:to>
    <xdr:cxnSp macro="">
      <xdr:nvCxnSpPr>
        <xdr:cNvPr id="305" name="直線コネクタ 304"/>
        <xdr:cNvCxnSpPr/>
      </xdr:nvCxnSpPr>
      <xdr:spPr>
        <a:xfrm flipV="1">
          <a:off x="14782800" y="63449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143002</xdr:rowOff>
    </xdr:to>
    <xdr:cxnSp macro="">
      <xdr:nvCxnSpPr>
        <xdr:cNvPr id="308" name="直線コネクタ 307"/>
        <xdr:cNvCxnSpPr/>
      </xdr:nvCxnSpPr>
      <xdr:spPr>
        <a:xfrm>
          <a:off x="13893800" y="6399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88138</xdr:rowOff>
    </xdr:to>
    <xdr:cxnSp macro="">
      <xdr:nvCxnSpPr>
        <xdr:cNvPr id="311" name="直線コネクタ 310"/>
        <xdr:cNvCxnSpPr/>
      </xdr:nvCxnSpPr>
      <xdr:spPr>
        <a:xfrm flipV="1">
          <a:off x="13004800" y="63997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1" name="円/楕円 320"/>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2"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23" name="円/楕円 322"/>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24" name="テキスト ボックス 32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25" name="円/楕円 324"/>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26" name="テキスト ボックス 325"/>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7" name="円/楕円 326"/>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8" name="テキスト ボックス 327"/>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29" name="円/楕円 328"/>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0" name="テキスト ボックス 329"/>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公債費に係る経常収支比率は、類似団体平均を</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%下回っている。近年、公債費償還額は、減少傾向にあり類似団体平均との比率差も下回っている。</a:t>
          </a:r>
          <a:endParaRPr lang="ja-JP" altLang="ja-JP" sz="1400">
            <a:effectLst/>
          </a:endParaRPr>
        </a:p>
        <a:p>
          <a:pPr rtl="0"/>
          <a:r>
            <a:rPr lang="ja-JP" altLang="ja-JP" sz="1100" b="0" i="0" baseline="0">
              <a:solidFill>
                <a:schemeClr val="dk1"/>
              </a:solidFill>
              <a:effectLst/>
              <a:latin typeface="+mn-lt"/>
              <a:ea typeface="+mn-ea"/>
              <a:cs typeface="+mn-cs"/>
            </a:rPr>
            <a:t>　平成21年度から縁故債の繰上償還を実施し、公債費に係る経常収支比率の低下に努めている。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117856</xdr:rowOff>
    </xdr:from>
    <xdr:to>
      <xdr:col>7</xdr:col>
      <xdr:colOff>15875</xdr:colOff>
      <xdr:row>75</xdr:row>
      <xdr:rowOff>14986</xdr:rowOff>
    </xdr:to>
    <xdr:cxnSp macro="">
      <xdr:nvCxnSpPr>
        <xdr:cNvPr id="361" name="直線コネクタ 360"/>
        <xdr:cNvCxnSpPr/>
      </xdr:nvCxnSpPr>
      <xdr:spPr>
        <a:xfrm flipV="1">
          <a:off x="3987800" y="128051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14986</xdr:rowOff>
    </xdr:from>
    <xdr:to>
      <xdr:col>5</xdr:col>
      <xdr:colOff>549275</xdr:colOff>
      <xdr:row>75</xdr:row>
      <xdr:rowOff>156718</xdr:rowOff>
    </xdr:to>
    <xdr:cxnSp macro="">
      <xdr:nvCxnSpPr>
        <xdr:cNvPr id="364" name="直線コネクタ 363"/>
        <xdr:cNvCxnSpPr/>
      </xdr:nvCxnSpPr>
      <xdr:spPr>
        <a:xfrm flipV="1">
          <a:off x="3098800" y="128737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156718</xdr:rowOff>
    </xdr:from>
    <xdr:to>
      <xdr:col>4</xdr:col>
      <xdr:colOff>346075</xdr:colOff>
      <xdr:row>76</xdr:row>
      <xdr:rowOff>108713</xdr:rowOff>
    </xdr:to>
    <xdr:cxnSp macro="">
      <xdr:nvCxnSpPr>
        <xdr:cNvPr id="367" name="直線コネクタ 366"/>
        <xdr:cNvCxnSpPr/>
      </xdr:nvCxnSpPr>
      <xdr:spPr>
        <a:xfrm flipV="1">
          <a:off x="2209800" y="130154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108713</xdr:rowOff>
    </xdr:from>
    <xdr:to>
      <xdr:col>3</xdr:col>
      <xdr:colOff>142875</xdr:colOff>
      <xdr:row>78</xdr:row>
      <xdr:rowOff>58420</xdr:rowOff>
    </xdr:to>
    <xdr:cxnSp macro="">
      <xdr:nvCxnSpPr>
        <xdr:cNvPr id="370" name="直線コネクタ 369"/>
        <xdr:cNvCxnSpPr/>
      </xdr:nvCxnSpPr>
      <xdr:spPr>
        <a:xfrm flipV="1">
          <a:off x="1320800" y="13138913"/>
          <a:ext cx="889000" cy="29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67056</xdr:rowOff>
    </xdr:from>
    <xdr:to>
      <xdr:col>7</xdr:col>
      <xdr:colOff>66675</xdr:colOff>
      <xdr:row>74</xdr:row>
      <xdr:rowOff>168656</xdr:rowOff>
    </xdr:to>
    <xdr:sp macro="" textlink="">
      <xdr:nvSpPr>
        <xdr:cNvPr id="380" name="円/楕円 379"/>
        <xdr:cNvSpPr/>
      </xdr:nvSpPr>
      <xdr:spPr>
        <a:xfrm>
          <a:off x="47752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83583</xdr:rowOff>
    </xdr:from>
    <xdr:ext cx="762000" cy="259045"/>
    <xdr:sp macro="" textlink="">
      <xdr:nvSpPr>
        <xdr:cNvPr id="381" name="公債費該当値テキスト"/>
        <xdr:cNvSpPr txBox="1"/>
      </xdr:nvSpPr>
      <xdr:spPr>
        <a:xfrm>
          <a:off x="4914900" y="1259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135636</xdr:rowOff>
    </xdr:from>
    <xdr:to>
      <xdr:col>5</xdr:col>
      <xdr:colOff>600075</xdr:colOff>
      <xdr:row>75</xdr:row>
      <xdr:rowOff>65786</xdr:rowOff>
    </xdr:to>
    <xdr:sp macro="" textlink="">
      <xdr:nvSpPr>
        <xdr:cNvPr id="382" name="円/楕円 381"/>
        <xdr:cNvSpPr/>
      </xdr:nvSpPr>
      <xdr:spPr>
        <a:xfrm>
          <a:off x="3937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75963</xdr:rowOff>
    </xdr:from>
    <xdr:ext cx="736600" cy="259045"/>
    <xdr:sp macro="" textlink="">
      <xdr:nvSpPr>
        <xdr:cNvPr id="383" name="テキスト ボックス 382"/>
        <xdr:cNvSpPr txBox="1"/>
      </xdr:nvSpPr>
      <xdr:spPr>
        <a:xfrm>
          <a:off x="3606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105918</xdr:rowOff>
    </xdr:from>
    <xdr:to>
      <xdr:col>4</xdr:col>
      <xdr:colOff>396875</xdr:colOff>
      <xdr:row>76</xdr:row>
      <xdr:rowOff>36069</xdr:rowOff>
    </xdr:to>
    <xdr:sp macro="" textlink="">
      <xdr:nvSpPr>
        <xdr:cNvPr id="384" name="円/楕円 383"/>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46245</xdr:rowOff>
    </xdr:from>
    <xdr:ext cx="762000" cy="259045"/>
    <xdr:sp macro="" textlink="">
      <xdr:nvSpPr>
        <xdr:cNvPr id="385" name="テキスト ボックス 384"/>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57913</xdr:rowOff>
    </xdr:from>
    <xdr:to>
      <xdr:col>3</xdr:col>
      <xdr:colOff>193675</xdr:colOff>
      <xdr:row>76</xdr:row>
      <xdr:rowOff>159513</xdr:rowOff>
    </xdr:to>
    <xdr:sp macro="" textlink="">
      <xdr:nvSpPr>
        <xdr:cNvPr id="386" name="円/楕円 385"/>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144290</xdr:rowOff>
    </xdr:from>
    <xdr:ext cx="762000" cy="259045"/>
    <xdr:sp macro="" textlink="">
      <xdr:nvSpPr>
        <xdr:cNvPr id="387" name="テキスト ボックス 386"/>
        <xdr:cNvSpPr txBox="1"/>
      </xdr:nvSpPr>
      <xdr:spPr>
        <a:xfrm>
          <a:off x="1828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8" name="円/楕円 387"/>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89" name="テキスト ボックス 388"/>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公債費以外に係る経常収支比率は、類似団体平均を5.</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%下回っている。</a:t>
          </a:r>
          <a:endParaRPr lang="ja-JP" altLang="ja-JP" sz="1400">
            <a:effectLst/>
          </a:endParaRPr>
        </a:p>
        <a:p>
          <a:pPr rtl="0"/>
          <a:r>
            <a:rPr lang="ja-JP" altLang="ja-JP" sz="1100" b="0" i="0" baseline="0">
              <a:solidFill>
                <a:schemeClr val="dk1"/>
              </a:solidFill>
              <a:effectLst/>
              <a:latin typeface="+mn-lt"/>
              <a:ea typeface="+mn-ea"/>
              <a:cs typeface="+mn-cs"/>
            </a:rPr>
            <a:t>　今後も各種経費の節減に努める。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53848</xdr:rowOff>
    </xdr:from>
    <xdr:to>
      <xdr:col>24</xdr:col>
      <xdr:colOff>31750</xdr:colOff>
      <xdr:row>75</xdr:row>
      <xdr:rowOff>67564</xdr:rowOff>
    </xdr:to>
    <xdr:cxnSp macro="">
      <xdr:nvCxnSpPr>
        <xdr:cNvPr id="420" name="直線コネクタ 419"/>
        <xdr:cNvCxnSpPr/>
      </xdr:nvCxnSpPr>
      <xdr:spPr>
        <a:xfrm>
          <a:off x="15671800" y="1291259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53848</xdr:rowOff>
    </xdr:from>
    <xdr:to>
      <xdr:col>22</xdr:col>
      <xdr:colOff>565150</xdr:colOff>
      <xdr:row>76</xdr:row>
      <xdr:rowOff>24130</xdr:rowOff>
    </xdr:to>
    <xdr:cxnSp macro="">
      <xdr:nvCxnSpPr>
        <xdr:cNvPr id="423" name="直線コネクタ 422"/>
        <xdr:cNvCxnSpPr/>
      </xdr:nvCxnSpPr>
      <xdr:spPr>
        <a:xfrm flipV="1">
          <a:off x="14782800" y="1291259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58420</xdr:rowOff>
    </xdr:from>
    <xdr:to>
      <xdr:col>21</xdr:col>
      <xdr:colOff>361950</xdr:colOff>
      <xdr:row>76</xdr:row>
      <xdr:rowOff>24130</xdr:rowOff>
    </xdr:to>
    <xdr:cxnSp macro="">
      <xdr:nvCxnSpPr>
        <xdr:cNvPr id="426" name="直線コネクタ 425"/>
        <xdr:cNvCxnSpPr/>
      </xdr:nvCxnSpPr>
      <xdr:spPr>
        <a:xfrm>
          <a:off x="13893800" y="129171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58420</xdr:rowOff>
    </xdr:from>
    <xdr:to>
      <xdr:col>20</xdr:col>
      <xdr:colOff>158750</xdr:colOff>
      <xdr:row>75</xdr:row>
      <xdr:rowOff>159004</xdr:rowOff>
    </xdr:to>
    <xdr:cxnSp macro="">
      <xdr:nvCxnSpPr>
        <xdr:cNvPr id="429" name="直線コネクタ 428"/>
        <xdr:cNvCxnSpPr/>
      </xdr:nvCxnSpPr>
      <xdr:spPr>
        <a:xfrm flipV="1">
          <a:off x="13004800" y="1291717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16764</xdr:rowOff>
    </xdr:from>
    <xdr:to>
      <xdr:col>24</xdr:col>
      <xdr:colOff>82550</xdr:colOff>
      <xdr:row>75</xdr:row>
      <xdr:rowOff>118364</xdr:rowOff>
    </xdr:to>
    <xdr:sp macro="" textlink="">
      <xdr:nvSpPr>
        <xdr:cNvPr id="439" name="円/楕円 438"/>
        <xdr:cNvSpPr/>
      </xdr:nvSpPr>
      <xdr:spPr>
        <a:xfrm>
          <a:off x="16459200" y="128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33291</xdr:rowOff>
    </xdr:from>
    <xdr:ext cx="762000" cy="259045"/>
    <xdr:sp macro="" textlink="">
      <xdr:nvSpPr>
        <xdr:cNvPr id="440" name="公債費以外該当値テキスト"/>
        <xdr:cNvSpPr txBox="1"/>
      </xdr:nvSpPr>
      <xdr:spPr>
        <a:xfrm>
          <a:off x="16598900" y="127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3048</xdr:rowOff>
    </xdr:from>
    <xdr:to>
      <xdr:col>22</xdr:col>
      <xdr:colOff>615950</xdr:colOff>
      <xdr:row>75</xdr:row>
      <xdr:rowOff>104648</xdr:rowOff>
    </xdr:to>
    <xdr:sp macro="" textlink="">
      <xdr:nvSpPr>
        <xdr:cNvPr id="441" name="円/楕円 440"/>
        <xdr:cNvSpPr/>
      </xdr:nvSpPr>
      <xdr:spPr>
        <a:xfrm>
          <a:off x="15621000" y="128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114825</xdr:rowOff>
    </xdr:from>
    <xdr:ext cx="736600" cy="259045"/>
    <xdr:sp macro="" textlink="">
      <xdr:nvSpPr>
        <xdr:cNvPr id="442" name="テキスト ボックス 441"/>
        <xdr:cNvSpPr txBox="1"/>
      </xdr:nvSpPr>
      <xdr:spPr>
        <a:xfrm>
          <a:off x="15290800" y="1263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43" name="円/楕円 442"/>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44" name="テキスト ボックス 443"/>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xdr:rowOff>
    </xdr:from>
    <xdr:to>
      <xdr:col>20</xdr:col>
      <xdr:colOff>209550</xdr:colOff>
      <xdr:row>75</xdr:row>
      <xdr:rowOff>109220</xdr:rowOff>
    </xdr:to>
    <xdr:sp macro="" textlink="">
      <xdr:nvSpPr>
        <xdr:cNvPr id="445" name="円/楕円 444"/>
        <xdr:cNvSpPr/>
      </xdr:nvSpPr>
      <xdr:spPr>
        <a:xfrm>
          <a:off x="13843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119397</xdr:rowOff>
    </xdr:from>
    <xdr:ext cx="762000" cy="259045"/>
    <xdr:sp macro="" textlink="">
      <xdr:nvSpPr>
        <xdr:cNvPr id="446" name="テキスト ボックス 445"/>
        <xdr:cNvSpPr txBox="1"/>
      </xdr:nvSpPr>
      <xdr:spPr>
        <a:xfrm>
          <a:off x="13512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108204</xdr:rowOff>
    </xdr:from>
    <xdr:to>
      <xdr:col>19</xdr:col>
      <xdr:colOff>6350</xdr:colOff>
      <xdr:row>76</xdr:row>
      <xdr:rowOff>38354</xdr:rowOff>
    </xdr:to>
    <xdr:sp macro="" textlink="">
      <xdr:nvSpPr>
        <xdr:cNvPr id="447" name="円/楕円 446"/>
        <xdr:cNvSpPr/>
      </xdr:nvSpPr>
      <xdr:spPr>
        <a:xfrm>
          <a:off x="12954000" y="12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23131</xdr:rowOff>
    </xdr:from>
    <xdr:ext cx="762000" cy="259045"/>
    <xdr:sp macro="" textlink="">
      <xdr:nvSpPr>
        <xdr:cNvPr id="448" name="テキスト ボックス 447"/>
        <xdr:cNvSpPr txBox="1"/>
      </xdr:nvSpPr>
      <xdr:spPr>
        <a:xfrm>
          <a:off x="12623800" y="1305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北海道幌加内町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80651</xdr:rowOff>
    </xdr:from>
    <xdr:to>
      <xdr:col>4</xdr:col>
      <xdr:colOff>1117600</xdr:colOff>
      <xdr:row>14</xdr:row>
      <xdr:rowOff>132256</xdr:rowOff>
    </xdr:to>
    <xdr:cxnSp macro="">
      <xdr:nvCxnSpPr>
        <xdr:cNvPr id="52" name="直線コネクタ 51"/>
        <xdr:cNvCxnSpPr/>
      </xdr:nvCxnSpPr>
      <xdr:spPr bwMode="auto">
        <a:xfrm flipV="1">
          <a:off x="5003800" y="2528576"/>
          <a:ext cx="647700" cy="51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132256</xdr:rowOff>
    </xdr:from>
    <xdr:to>
      <xdr:col>4</xdr:col>
      <xdr:colOff>469900</xdr:colOff>
      <xdr:row>14</xdr:row>
      <xdr:rowOff>134839</xdr:rowOff>
    </xdr:to>
    <xdr:cxnSp macro="">
      <xdr:nvCxnSpPr>
        <xdr:cNvPr id="55" name="直線コネクタ 54"/>
        <xdr:cNvCxnSpPr/>
      </xdr:nvCxnSpPr>
      <xdr:spPr bwMode="auto">
        <a:xfrm flipV="1">
          <a:off x="4305300" y="2580181"/>
          <a:ext cx="698500" cy="2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125577</xdr:rowOff>
    </xdr:from>
    <xdr:to>
      <xdr:col>3</xdr:col>
      <xdr:colOff>904875</xdr:colOff>
      <xdr:row>14</xdr:row>
      <xdr:rowOff>134839</xdr:rowOff>
    </xdr:to>
    <xdr:cxnSp macro="">
      <xdr:nvCxnSpPr>
        <xdr:cNvPr id="58" name="直線コネクタ 57"/>
        <xdr:cNvCxnSpPr/>
      </xdr:nvCxnSpPr>
      <xdr:spPr bwMode="auto">
        <a:xfrm>
          <a:off x="3606800" y="2573502"/>
          <a:ext cx="698500" cy="9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109161</xdr:rowOff>
    </xdr:from>
    <xdr:to>
      <xdr:col>3</xdr:col>
      <xdr:colOff>206375</xdr:colOff>
      <xdr:row>14</xdr:row>
      <xdr:rowOff>125577</xdr:rowOff>
    </xdr:to>
    <xdr:cxnSp macro="">
      <xdr:nvCxnSpPr>
        <xdr:cNvPr id="61" name="直線コネクタ 60"/>
        <xdr:cNvCxnSpPr/>
      </xdr:nvCxnSpPr>
      <xdr:spPr bwMode="auto">
        <a:xfrm>
          <a:off x="2908300" y="2557086"/>
          <a:ext cx="698500" cy="16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29851</xdr:rowOff>
    </xdr:from>
    <xdr:to>
      <xdr:col>5</xdr:col>
      <xdr:colOff>34925</xdr:colOff>
      <xdr:row>14</xdr:row>
      <xdr:rowOff>131451</xdr:rowOff>
    </xdr:to>
    <xdr:sp macro="" textlink="">
      <xdr:nvSpPr>
        <xdr:cNvPr id="71" name="円/楕円 70"/>
        <xdr:cNvSpPr/>
      </xdr:nvSpPr>
      <xdr:spPr bwMode="auto">
        <a:xfrm>
          <a:off x="5600700" y="247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46378</xdr:rowOff>
    </xdr:from>
    <xdr:ext cx="762000" cy="259045"/>
    <xdr:sp macro="" textlink="">
      <xdr:nvSpPr>
        <xdr:cNvPr id="72" name="人口1人当たり決算額の推移該当値テキスト130"/>
        <xdr:cNvSpPr txBox="1"/>
      </xdr:nvSpPr>
      <xdr:spPr>
        <a:xfrm>
          <a:off x="5740400" y="232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431,276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81456</xdr:rowOff>
    </xdr:from>
    <xdr:to>
      <xdr:col>4</xdr:col>
      <xdr:colOff>520700</xdr:colOff>
      <xdr:row>15</xdr:row>
      <xdr:rowOff>11606</xdr:rowOff>
    </xdr:to>
    <xdr:sp macro="" textlink="">
      <xdr:nvSpPr>
        <xdr:cNvPr id="73" name="円/楕円 72"/>
        <xdr:cNvSpPr/>
      </xdr:nvSpPr>
      <xdr:spPr bwMode="auto">
        <a:xfrm>
          <a:off x="4953000" y="2529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21783</xdr:rowOff>
    </xdr:from>
    <xdr:ext cx="736600" cy="259045"/>
    <xdr:sp macro="" textlink="">
      <xdr:nvSpPr>
        <xdr:cNvPr id="74" name="テキスト ボックス 73"/>
        <xdr:cNvSpPr txBox="1"/>
      </xdr:nvSpPr>
      <xdr:spPr>
        <a:xfrm>
          <a:off x="4622800" y="2298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415,474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84039</xdr:rowOff>
    </xdr:from>
    <xdr:to>
      <xdr:col>3</xdr:col>
      <xdr:colOff>955675</xdr:colOff>
      <xdr:row>15</xdr:row>
      <xdr:rowOff>14189</xdr:rowOff>
    </xdr:to>
    <xdr:sp macro="" textlink="">
      <xdr:nvSpPr>
        <xdr:cNvPr id="75" name="円/楕円 74"/>
        <xdr:cNvSpPr/>
      </xdr:nvSpPr>
      <xdr:spPr bwMode="auto">
        <a:xfrm>
          <a:off x="4254500" y="253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24366</xdr:rowOff>
    </xdr:from>
    <xdr:ext cx="762000" cy="259045"/>
    <xdr:sp macro="" textlink="">
      <xdr:nvSpPr>
        <xdr:cNvPr id="76" name="テキスト ボックス 75"/>
        <xdr:cNvSpPr txBox="1"/>
      </xdr:nvSpPr>
      <xdr:spPr>
        <a:xfrm>
          <a:off x="3924300" y="230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414,683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74777</xdr:rowOff>
    </xdr:from>
    <xdr:to>
      <xdr:col>3</xdr:col>
      <xdr:colOff>257175</xdr:colOff>
      <xdr:row>15</xdr:row>
      <xdr:rowOff>4927</xdr:rowOff>
    </xdr:to>
    <xdr:sp macro="" textlink="">
      <xdr:nvSpPr>
        <xdr:cNvPr id="77" name="円/楕円 76"/>
        <xdr:cNvSpPr/>
      </xdr:nvSpPr>
      <xdr:spPr bwMode="auto">
        <a:xfrm>
          <a:off x="3556000" y="252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15104</xdr:rowOff>
    </xdr:from>
    <xdr:ext cx="762000" cy="259045"/>
    <xdr:sp macro="" textlink="">
      <xdr:nvSpPr>
        <xdr:cNvPr id="78" name="テキスト ボックス 77"/>
        <xdr:cNvSpPr txBox="1"/>
      </xdr:nvSpPr>
      <xdr:spPr>
        <a:xfrm>
          <a:off x="3225800" y="22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417,519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58361</xdr:rowOff>
    </xdr:from>
    <xdr:to>
      <xdr:col>2</xdr:col>
      <xdr:colOff>692150</xdr:colOff>
      <xdr:row>14</xdr:row>
      <xdr:rowOff>159961</xdr:rowOff>
    </xdr:to>
    <xdr:sp macro="" textlink="">
      <xdr:nvSpPr>
        <xdr:cNvPr id="79" name="円/楕円 78"/>
        <xdr:cNvSpPr/>
      </xdr:nvSpPr>
      <xdr:spPr bwMode="auto">
        <a:xfrm>
          <a:off x="2857500" y="250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170138</xdr:rowOff>
    </xdr:from>
    <xdr:ext cx="762000" cy="259045"/>
    <xdr:sp macro="" textlink="">
      <xdr:nvSpPr>
        <xdr:cNvPr id="80" name="テキスト ボックス 79"/>
        <xdr:cNvSpPr txBox="1"/>
      </xdr:nvSpPr>
      <xdr:spPr>
        <a:xfrm>
          <a:off x="2527300" y="227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422,546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330585</xdr:rowOff>
    </xdr:from>
    <xdr:to>
      <xdr:col>4</xdr:col>
      <xdr:colOff>1117600</xdr:colOff>
      <xdr:row>36</xdr:row>
      <xdr:rowOff>127286</xdr:rowOff>
    </xdr:to>
    <xdr:cxnSp macro="">
      <xdr:nvCxnSpPr>
        <xdr:cNvPr id="110" name="直線コネクタ 109"/>
        <xdr:cNvCxnSpPr/>
      </xdr:nvCxnSpPr>
      <xdr:spPr bwMode="auto">
        <a:xfrm>
          <a:off x="5003800" y="6940935"/>
          <a:ext cx="647700" cy="13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272052</xdr:rowOff>
    </xdr:from>
    <xdr:to>
      <xdr:col>4</xdr:col>
      <xdr:colOff>469900</xdr:colOff>
      <xdr:row>35</xdr:row>
      <xdr:rowOff>330585</xdr:rowOff>
    </xdr:to>
    <xdr:cxnSp macro="">
      <xdr:nvCxnSpPr>
        <xdr:cNvPr id="113" name="直線コネクタ 112"/>
        <xdr:cNvCxnSpPr/>
      </xdr:nvCxnSpPr>
      <xdr:spPr bwMode="auto">
        <a:xfrm>
          <a:off x="4305300" y="6882402"/>
          <a:ext cx="698500" cy="58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163890</xdr:rowOff>
    </xdr:from>
    <xdr:to>
      <xdr:col>3</xdr:col>
      <xdr:colOff>904875</xdr:colOff>
      <xdr:row>35</xdr:row>
      <xdr:rowOff>272052</xdr:rowOff>
    </xdr:to>
    <xdr:cxnSp macro="">
      <xdr:nvCxnSpPr>
        <xdr:cNvPr id="116" name="直線コネクタ 115"/>
        <xdr:cNvCxnSpPr/>
      </xdr:nvCxnSpPr>
      <xdr:spPr bwMode="auto">
        <a:xfrm>
          <a:off x="3606800" y="6774240"/>
          <a:ext cx="698500" cy="108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125943</xdr:rowOff>
    </xdr:from>
    <xdr:to>
      <xdr:col>3</xdr:col>
      <xdr:colOff>206375</xdr:colOff>
      <xdr:row>35</xdr:row>
      <xdr:rowOff>163890</xdr:rowOff>
    </xdr:to>
    <xdr:cxnSp macro="">
      <xdr:nvCxnSpPr>
        <xdr:cNvPr id="119" name="直線コネクタ 118"/>
        <xdr:cNvCxnSpPr/>
      </xdr:nvCxnSpPr>
      <xdr:spPr bwMode="auto">
        <a:xfrm>
          <a:off x="2908300" y="6393393"/>
          <a:ext cx="698500" cy="380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76486</xdr:rowOff>
    </xdr:from>
    <xdr:to>
      <xdr:col>5</xdr:col>
      <xdr:colOff>34925</xdr:colOff>
      <xdr:row>37</xdr:row>
      <xdr:rowOff>6636</xdr:rowOff>
    </xdr:to>
    <xdr:sp macro="" textlink="">
      <xdr:nvSpPr>
        <xdr:cNvPr id="129" name="円/楕円 128"/>
        <xdr:cNvSpPr/>
      </xdr:nvSpPr>
      <xdr:spPr bwMode="auto">
        <a:xfrm>
          <a:off x="5600700" y="702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48563</xdr:rowOff>
    </xdr:from>
    <xdr:ext cx="762000" cy="259045"/>
    <xdr:sp macro="" textlink="">
      <xdr:nvSpPr>
        <xdr:cNvPr id="130" name="人口1人当たり決算額の推移該当値テキスト445"/>
        <xdr:cNvSpPr txBox="1"/>
      </xdr:nvSpPr>
      <xdr:spPr>
        <a:xfrm>
          <a:off x="5740400" y="700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279785</xdr:rowOff>
    </xdr:from>
    <xdr:to>
      <xdr:col>4</xdr:col>
      <xdr:colOff>520700</xdr:colOff>
      <xdr:row>36</xdr:row>
      <xdr:rowOff>38485</xdr:rowOff>
    </xdr:to>
    <xdr:sp macro="" textlink="">
      <xdr:nvSpPr>
        <xdr:cNvPr id="131" name="円/楕円 130"/>
        <xdr:cNvSpPr/>
      </xdr:nvSpPr>
      <xdr:spPr bwMode="auto">
        <a:xfrm>
          <a:off x="4953000" y="6890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48662</xdr:rowOff>
    </xdr:from>
    <xdr:ext cx="736600" cy="259045"/>
    <xdr:sp macro="" textlink="">
      <xdr:nvSpPr>
        <xdr:cNvPr id="132" name="テキスト ボックス 131"/>
        <xdr:cNvSpPr txBox="1"/>
      </xdr:nvSpPr>
      <xdr:spPr>
        <a:xfrm>
          <a:off x="4622800" y="665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221252</xdr:rowOff>
    </xdr:from>
    <xdr:to>
      <xdr:col>3</xdr:col>
      <xdr:colOff>955675</xdr:colOff>
      <xdr:row>35</xdr:row>
      <xdr:rowOff>322852</xdr:rowOff>
    </xdr:to>
    <xdr:sp macro="" textlink="">
      <xdr:nvSpPr>
        <xdr:cNvPr id="133" name="円/楕円 132"/>
        <xdr:cNvSpPr/>
      </xdr:nvSpPr>
      <xdr:spPr bwMode="auto">
        <a:xfrm>
          <a:off x="4254500" y="6831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333029</xdr:rowOff>
    </xdr:from>
    <xdr:ext cx="762000" cy="259045"/>
    <xdr:sp macro="" textlink="">
      <xdr:nvSpPr>
        <xdr:cNvPr id="134" name="テキスト ボックス 133"/>
        <xdr:cNvSpPr txBox="1"/>
      </xdr:nvSpPr>
      <xdr:spPr>
        <a:xfrm>
          <a:off x="3924300" y="660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113090</xdr:rowOff>
    </xdr:from>
    <xdr:to>
      <xdr:col>3</xdr:col>
      <xdr:colOff>257175</xdr:colOff>
      <xdr:row>35</xdr:row>
      <xdr:rowOff>214690</xdr:rowOff>
    </xdr:to>
    <xdr:sp macro="" textlink="">
      <xdr:nvSpPr>
        <xdr:cNvPr id="135" name="円/楕円 134"/>
        <xdr:cNvSpPr/>
      </xdr:nvSpPr>
      <xdr:spPr bwMode="auto">
        <a:xfrm>
          <a:off x="3556000" y="672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224867</xdr:rowOff>
    </xdr:from>
    <xdr:ext cx="762000" cy="259045"/>
    <xdr:sp macro="" textlink="">
      <xdr:nvSpPr>
        <xdr:cNvPr id="136" name="テキスト ボックス 135"/>
        <xdr:cNvSpPr txBox="1"/>
      </xdr:nvSpPr>
      <xdr:spPr>
        <a:xfrm>
          <a:off x="3225800" y="649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103,545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75143</xdr:rowOff>
    </xdr:from>
    <xdr:to>
      <xdr:col>2</xdr:col>
      <xdr:colOff>692150</xdr:colOff>
      <xdr:row>34</xdr:row>
      <xdr:rowOff>176743</xdr:rowOff>
    </xdr:to>
    <xdr:sp macro="" textlink="">
      <xdr:nvSpPr>
        <xdr:cNvPr id="137" name="円/楕円 136"/>
        <xdr:cNvSpPr/>
      </xdr:nvSpPr>
      <xdr:spPr bwMode="auto">
        <a:xfrm>
          <a:off x="2857500" y="6342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186920</xdr:rowOff>
    </xdr:from>
    <xdr:ext cx="762000" cy="259045"/>
    <xdr:sp macro="" textlink="">
      <xdr:nvSpPr>
        <xdr:cNvPr id="138" name="テキスト ボックス 137"/>
        <xdr:cNvSpPr txBox="1"/>
      </xdr:nvSpPr>
      <xdr:spPr>
        <a:xfrm>
          <a:off x="2527300" y="611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財政調整基金残高については、普通交付税の復元や行財政改革の結果、平成22年度に3億3千万円の予算積立を行ったことにより大幅に増加している。　</a:t>
          </a:r>
          <a:endParaRPr lang="ja-JP" altLang="ja-JP" sz="1400">
            <a:effectLst/>
          </a:endParaRPr>
        </a:p>
        <a:p>
          <a:pPr rtl="0"/>
          <a:r>
            <a:rPr lang="ja-JP" altLang="ja-JP" sz="1100" b="0" i="0" baseline="0">
              <a:solidFill>
                <a:schemeClr val="dk1"/>
              </a:solidFill>
              <a:effectLst/>
              <a:latin typeface="+mn-lt"/>
              <a:ea typeface="+mn-ea"/>
              <a:cs typeface="+mn-cs"/>
            </a:rPr>
            <a:t>　実質収支額については、</a:t>
          </a:r>
          <a:r>
            <a:rPr lang="ja-JP" altLang="en-US" sz="1100" b="0" i="0" baseline="0">
              <a:solidFill>
                <a:schemeClr val="dk1"/>
              </a:solidFill>
              <a:effectLst/>
              <a:latin typeface="+mn-lt"/>
              <a:ea typeface="+mn-ea"/>
              <a:cs typeface="+mn-cs"/>
            </a:rPr>
            <a:t>昨年度</a:t>
          </a:r>
          <a:r>
            <a:rPr lang="ja-JP" altLang="ja-JP" sz="1100" b="0" i="0" baseline="0">
              <a:solidFill>
                <a:schemeClr val="dk1"/>
              </a:solidFill>
              <a:effectLst/>
              <a:latin typeface="+mn-lt"/>
              <a:ea typeface="+mn-ea"/>
              <a:cs typeface="+mn-cs"/>
            </a:rPr>
            <a:t>は11千万円であったが、</a:t>
          </a:r>
          <a:r>
            <a:rPr lang="en-US" altLang="ja-JP" sz="1100" b="0" i="0" baseline="0">
              <a:solidFill>
                <a:schemeClr val="dk1"/>
              </a:solidFill>
              <a:effectLst/>
              <a:latin typeface="+mn-lt"/>
              <a:ea typeface="+mn-ea"/>
              <a:cs typeface="+mn-cs"/>
            </a:rPr>
            <a:t>9</a:t>
          </a:r>
          <a:r>
            <a:rPr lang="ja-JP" altLang="en-US" sz="1100" b="0" i="0" baseline="0">
              <a:solidFill>
                <a:schemeClr val="dk1"/>
              </a:solidFill>
              <a:effectLst/>
              <a:latin typeface="+mn-lt"/>
              <a:ea typeface="+mn-ea"/>
              <a:cs typeface="+mn-cs"/>
            </a:rPr>
            <a:t>千万円だった</a:t>
          </a:r>
          <a:r>
            <a:rPr lang="ja-JP" altLang="ja-JP" sz="1100" b="0" i="0" baseline="0">
              <a:solidFill>
                <a:schemeClr val="dk1"/>
              </a:solidFill>
              <a:effectLst/>
              <a:latin typeface="+mn-lt"/>
              <a:ea typeface="+mn-ea"/>
              <a:cs typeface="+mn-cs"/>
            </a:rPr>
            <a:t>ため</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ja-JP" sz="1100" b="0" i="0" baseline="0">
              <a:solidFill>
                <a:schemeClr val="dk1"/>
              </a:solidFill>
              <a:effectLst/>
              <a:latin typeface="+mn-lt"/>
              <a:ea typeface="+mn-ea"/>
              <a:cs typeface="+mn-cs"/>
            </a:rPr>
            <a:t>　実質単年度収支については、実質収支額の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額に伴い下降している。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今年度の連結実質赤字比率は、黒字のため発生していない。</a:t>
          </a:r>
          <a:endParaRPr lang="ja-JP" altLang="ja-JP" sz="1400">
            <a:effectLst/>
          </a:endParaRPr>
        </a:p>
        <a:p>
          <a:pPr rtl="0"/>
          <a:r>
            <a:rPr lang="ja-JP" altLang="ja-JP" sz="1100" b="0" i="0" baseline="0">
              <a:solidFill>
                <a:schemeClr val="dk1"/>
              </a:solidFill>
              <a:effectLst/>
              <a:latin typeface="+mn-lt"/>
              <a:ea typeface="+mn-ea"/>
              <a:cs typeface="+mn-cs"/>
            </a:rPr>
            <a:t>　構成比としては、実質黒字比率</a:t>
          </a:r>
          <a:r>
            <a:rPr lang="en-US" altLang="ja-JP" sz="1100" b="0" i="0" baseline="0">
              <a:solidFill>
                <a:schemeClr val="dk1"/>
              </a:solidFill>
              <a:effectLst/>
              <a:latin typeface="+mn-lt"/>
              <a:ea typeface="+mn-ea"/>
              <a:cs typeface="+mn-cs"/>
            </a:rPr>
            <a:t>4.66</a:t>
          </a:r>
          <a:r>
            <a:rPr lang="ja-JP" altLang="ja-JP" sz="1100" b="0" i="0" baseline="0">
              <a:solidFill>
                <a:schemeClr val="dk1"/>
              </a:solidFill>
              <a:effectLst/>
              <a:latin typeface="+mn-lt"/>
              <a:ea typeface="+mn-ea"/>
              <a:cs typeface="+mn-cs"/>
            </a:rPr>
            <a:t>%のうち3</a:t>
          </a:r>
          <a:r>
            <a:rPr lang="en-US" altLang="ja-JP" sz="1100" b="0" i="0" baseline="0">
              <a:solidFill>
                <a:schemeClr val="dk1"/>
              </a:solidFill>
              <a:effectLst/>
              <a:latin typeface="+mn-lt"/>
              <a:ea typeface="+mn-ea"/>
              <a:cs typeface="+mn-cs"/>
            </a:rPr>
            <a:t>.69</a:t>
          </a:r>
          <a:r>
            <a:rPr lang="ja-JP" altLang="ja-JP" sz="1100" b="0" i="0" baseline="0">
              <a:solidFill>
                <a:schemeClr val="dk1"/>
              </a:solidFill>
              <a:effectLst/>
              <a:latin typeface="+mn-lt"/>
              <a:ea typeface="+mn-ea"/>
              <a:cs typeface="+mn-cs"/>
            </a:rPr>
            <a:t>%を一般会計が占めており、次いで、国民健康保険病院事業会計が</a:t>
          </a:r>
          <a:r>
            <a:rPr lang="en-US" altLang="ja-JP" sz="1100" b="0" i="0" baseline="0">
              <a:solidFill>
                <a:schemeClr val="dk1"/>
              </a:solidFill>
              <a:effectLst/>
              <a:latin typeface="+mn-lt"/>
              <a:ea typeface="+mn-ea"/>
              <a:cs typeface="+mn-cs"/>
            </a:rPr>
            <a:t>0.84</a:t>
          </a:r>
          <a:r>
            <a:rPr lang="ja-JP" altLang="ja-JP" sz="1100" b="0" i="0" baseline="0">
              <a:solidFill>
                <a:schemeClr val="dk1"/>
              </a:solidFill>
              <a:effectLst/>
              <a:latin typeface="+mn-lt"/>
              <a:ea typeface="+mn-ea"/>
              <a:cs typeface="+mn-cs"/>
            </a:rPr>
            <a:t>%となっている。他の会計については、国庫支出金等の翌年度会計での返還金による繰越額などによるものです。</a:t>
          </a:r>
          <a:endParaRPr lang="ja-JP" altLang="ja-JP" sz="1400">
            <a:effectLst/>
          </a:endParaRPr>
        </a:p>
        <a:p>
          <a:pPr rtl="0"/>
          <a:r>
            <a:rPr lang="ja-JP" altLang="ja-JP" sz="1100" b="0" i="0" baseline="0">
              <a:solidFill>
                <a:schemeClr val="dk1"/>
              </a:solidFill>
              <a:effectLst/>
              <a:latin typeface="+mn-lt"/>
              <a:ea typeface="+mn-ea"/>
              <a:cs typeface="+mn-cs"/>
            </a:rPr>
            <a:t>　今後も赤字額が発生しないよう財政の健全性を維持する。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今年度の実質公債費比率は、</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%である。</a:t>
          </a:r>
          <a:endParaRPr lang="ja-JP" altLang="ja-JP" sz="1400">
            <a:effectLst/>
          </a:endParaRPr>
        </a:p>
        <a:p>
          <a:pPr rtl="0"/>
          <a:r>
            <a:rPr lang="ja-JP" altLang="ja-JP" sz="1100" b="0" i="0" baseline="0">
              <a:solidFill>
                <a:schemeClr val="dk1"/>
              </a:solidFill>
              <a:effectLst/>
              <a:latin typeface="+mn-lt"/>
              <a:ea typeface="+mn-ea"/>
              <a:cs typeface="+mn-cs"/>
            </a:rPr>
            <a:t>　元利償還金は、平成19年度をピークに年々減少しており、同様に算入公債費等（後年度、普通交付税で財政措置される公債費）も徐々に連動して減少している。これは、算入公債費のある有利な起債借入を行っ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今後は、平成21年度から実施している縁故債繰上償還を計画的に行い、実質公債費比率の分子の減少に努める。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今年度の将来負担比率は、発生していない。</a:t>
          </a:r>
          <a:endParaRPr lang="ja-JP" altLang="ja-JP" sz="1400">
            <a:effectLst/>
          </a:endParaRPr>
        </a:p>
        <a:p>
          <a:pPr rtl="0"/>
          <a:r>
            <a:rPr lang="ja-JP" altLang="ja-JP" sz="1100" b="0" i="0" baseline="0">
              <a:solidFill>
                <a:schemeClr val="dk1"/>
              </a:solidFill>
              <a:effectLst/>
              <a:latin typeface="+mn-lt"/>
              <a:ea typeface="+mn-ea"/>
              <a:cs typeface="+mn-cs"/>
            </a:rPr>
            <a:t>　公債費償還完了に伴う地方債残高の自然減及び平成21年度から実施している縁故債繰上償還に伴い、地方債残高が減少してきており、基準財政需要額算入見込額との差額も縮小している。</a:t>
          </a:r>
          <a:endParaRPr lang="ja-JP" altLang="ja-JP" sz="1400">
            <a:effectLst/>
          </a:endParaRPr>
        </a:p>
        <a:p>
          <a:pPr rtl="0"/>
          <a:r>
            <a:rPr lang="ja-JP" altLang="ja-JP" sz="1100" b="0" i="0" baseline="0">
              <a:solidFill>
                <a:schemeClr val="dk1"/>
              </a:solidFill>
              <a:effectLst/>
              <a:latin typeface="+mn-lt"/>
              <a:ea typeface="+mn-ea"/>
              <a:cs typeface="+mn-cs"/>
            </a:rPr>
            <a:t>　また、地方交付税の復元や過疎債ソフト事業による基金積立金の増加も将来負担比率の改善に影響している。</a:t>
          </a:r>
          <a:endParaRPr lang="ja-JP" altLang="ja-JP" sz="1400">
            <a:effectLst/>
          </a:endParaRPr>
        </a:p>
        <a:p>
          <a:pPr rtl="0"/>
          <a:r>
            <a:rPr lang="ja-JP" altLang="ja-JP" sz="1100" b="0" i="0" baseline="0">
              <a:solidFill>
                <a:schemeClr val="dk1"/>
              </a:solidFill>
              <a:effectLst/>
              <a:latin typeface="+mn-lt"/>
              <a:ea typeface="+mn-ea"/>
              <a:cs typeface="+mn-cs"/>
            </a:rPr>
            <a:t>　今後は、幌加内町国民健康保険病院の再編・建替えに伴う</a:t>
          </a:r>
          <a:r>
            <a:rPr lang="ja-JP" altLang="en-US" sz="1100" b="0" i="0" baseline="0">
              <a:solidFill>
                <a:schemeClr val="dk1"/>
              </a:solidFill>
              <a:effectLst/>
              <a:latin typeface="+mn-lt"/>
              <a:ea typeface="+mn-ea"/>
              <a:cs typeface="+mn-cs"/>
            </a:rPr>
            <a:t>借入額</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加</a:t>
          </a:r>
          <a:r>
            <a:rPr lang="ja-JP" altLang="ja-JP" sz="1100" b="0" i="0" baseline="0">
              <a:solidFill>
                <a:schemeClr val="dk1"/>
              </a:solidFill>
              <a:effectLst/>
              <a:latin typeface="+mn-lt"/>
              <a:ea typeface="+mn-ea"/>
              <a:cs typeface="+mn-cs"/>
            </a:rPr>
            <a:t>に備え、新規発行債の抑制や充当可能基金の増加に努め、財政健全化に努める。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9"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4349507</v>
      </c>
      <c r="BO4" s="379"/>
      <c r="BP4" s="379"/>
      <c r="BQ4" s="379"/>
      <c r="BR4" s="379"/>
      <c r="BS4" s="379"/>
      <c r="BT4" s="379"/>
      <c r="BU4" s="380"/>
      <c r="BV4" s="378">
        <v>5560028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3.7</v>
      </c>
      <c r="CU4" s="554"/>
      <c r="CV4" s="554"/>
      <c r="CW4" s="554"/>
      <c r="CX4" s="554"/>
      <c r="CY4" s="554"/>
      <c r="CZ4" s="554"/>
      <c r="DA4" s="555"/>
      <c r="DB4" s="553">
        <v>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4149201</v>
      </c>
      <c r="BO5" s="384"/>
      <c r="BP5" s="384"/>
      <c r="BQ5" s="384"/>
      <c r="BR5" s="384"/>
      <c r="BS5" s="384"/>
      <c r="BT5" s="384"/>
      <c r="BU5" s="385"/>
      <c r="BV5" s="383">
        <v>5382901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69.7</v>
      </c>
      <c r="CU5" s="354"/>
      <c r="CV5" s="354"/>
      <c r="CW5" s="354"/>
      <c r="CX5" s="354"/>
      <c r="CY5" s="354"/>
      <c r="CZ5" s="354"/>
      <c r="DA5" s="355"/>
      <c r="DB5" s="353">
        <v>70.599999999999994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200306</v>
      </c>
      <c r="BO6" s="384"/>
      <c r="BP6" s="384"/>
      <c r="BQ6" s="384"/>
      <c r="BR6" s="384"/>
      <c r="BS6" s="384"/>
      <c r="BT6" s="384"/>
      <c r="BU6" s="385"/>
      <c r="BV6" s="383">
        <v>177127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73.3</v>
      </c>
      <c r="CU6" s="528"/>
      <c r="CV6" s="528"/>
      <c r="CW6" s="528"/>
      <c r="CX6" s="528"/>
      <c r="CY6" s="528"/>
      <c r="CZ6" s="528"/>
      <c r="DA6" s="529"/>
      <c r="DB6" s="527">
        <v>74.3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101024</v>
      </c>
      <c r="BO7" s="384"/>
      <c r="BP7" s="384"/>
      <c r="BQ7" s="384"/>
      <c r="BR7" s="384"/>
      <c r="BS7" s="384"/>
      <c r="BT7" s="384"/>
      <c r="BU7" s="385"/>
      <c r="BV7" s="383">
        <v>66013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2691123</v>
      </c>
      <c r="CU7" s="384"/>
      <c r="CV7" s="384"/>
      <c r="CW7" s="384"/>
      <c r="CX7" s="384"/>
      <c r="CY7" s="384"/>
      <c r="CZ7" s="384"/>
      <c r="DA7" s="385"/>
      <c r="DB7" s="383">
        <v>2756635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99282</v>
      </c>
      <c r="BO8" s="384"/>
      <c r="BP8" s="384"/>
      <c r="BQ8" s="384"/>
      <c r="BR8" s="384"/>
      <c r="BS8" s="384"/>
      <c r="BT8" s="384"/>
      <c r="BU8" s="385"/>
      <c r="BV8" s="383">
        <v>111114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0.09</v>
      </c>
      <c r="CU8" s="491"/>
      <c r="CV8" s="491"/>
      <c r="CW8" s="491"/>
      <c r="CX8" s="491"/>
      <c r="CY8" s="491"/>
      <c r="CZ8" s="491"/>
      <c r="DA8" s="492"/>
      <c r="DB8" s="490">
        <v>0.1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1710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-11832</v>
      </c>
      <c r="BO9" s="384"/>
      <c r="BP9" s="384"/>
      <c r="BQ9" s="384"/>
      <c r="BR9" s="384"/>
      <c r="BS9" s="384"/>
      <c r="BT9" s="384"/>
      <c r="BU9" s="385"/>
      <c r="BV9" s="383">
        <v>12659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19.2</v>
      </c>
      <c r="CU9" s="354"/>
      <c r="CV9" s="354"/>
      <c r="CW9" s="354"/>
      <c r="CX9" s="354"/>
      <c r="CY9" s="354"/>
      <c r="CZ9" s="354"/>
      <c r="DA9" s="355"/>
      <c r="DB9" s="353">
        <v>21.7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1952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146044</v>
      </c>
      <c r="BO10" s="384"/>
      <c r="BP10" s="384"/>
      <c r="BQ10" s="384"/>
      <c r="BR10" s="384"/>
      <c r="BS10" s="384"/>
      <c r="BT10" s="384"/>
      <c r="BU10" s="385"/>
      <c r="BV10" s="383">
        <v>101136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206291</v>
      </c>
      <c r="BO11" s="384"/>
      <c r="BP11" s="384"/>
      <c r="BQ11" s="384"/>
      <c r="BR11" s="384"/>
      <c r="BS11" s="384"/>
      <c r="BT11" s="384"/>
      <c r="BU11" s="385"/>
      <c r="BV11" s="383">
        <v>240115</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1645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1643</v>
      </c>
      <c r="S13" s="483"/>
      <c r="T13" s="483"/>
      <c r="U13" s="483"/>
      <c r="V13" s="484"/>
      <c r="W13" s="470" t="s">
        <v>124</v>
      </c>
      <c r="X13" s="396"/>
      <c r="Y13" s="396"/>
      <c r="Z13" s="396"/>
      <c r="AA13" s="396"/>
      <c r="AB13" s="397"/>
      <c r="AC13" s="359">
        <v>306</v>
      </c>
      <c r="AD13" s="360"/>
      <c r="AE13" s="360"/>
      <c r="AF13" s="360"/>
      <c r="AG13" s="361"/>
      <c r="AH13" s="359">
        <v>346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340503</v>
      </c>
      <c r="BO13" s="384"/>
      <c r="BP13" s="384"/>
      <c r="BQ13" s="384"/>
      <c r="BR13" s="384"/>
      <c r="BS13" s="384"/>
      <c r="BT13" s="384"/>
      <c r="BU13" s="385"/>
      <c r="BV13" s="383">
        <v>353910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5.2</v>
      </c>
      <c r="CU13" s="354"/>
      <c r="CV13" s="354"/>
      <c r="CW13" s="354"/>
      <c r="CX13" s="354"/>
      <c r="CY13" s="354"/>
      <c r="CZ13" s="354"/>
      <c r="DA13" s="355"/>
      <c r="DB13" s="353">
        <v>6.8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1661</v>
      </c>
      <c r="S14" s="483"/>
      <c r="T14" s="483"/>
      <c r="U14" s="483"/>
      <c r="V14" s="484"/>
      <c r="W14" s="485"/>
      <c r="X14" s="399"/>
      <c r="Y14" s="399"/>
      <c r="Z14" s="399"/>
      <c r="AA14" s="399"/>
      <c r="AB14" s="400"/>
      <c r="AC14" s="475">
        <v>35</v>
      </c>
      <c r="AD14" s="476"/>
      <c r="AE14" s="476"/>
      <c r="AF14" s="476"/>
      <c r="AG14" s="477"/>
      <c r="AH14" s="475">
        <v>34.1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1659</v>
      </c>
      <c r="S15" s="483"/>
      <c r="T15" s="483"/>
      <c r="U15" s="483"/>
      <c r="V15" s="484"/>
      <c r="W15" s="470" t="s">
        <v>131</v>
      </c>
      <c r="X15" s="396"/>
      <c r="Y15" s="396"/>
      <c r="Z15" s="396"/>
      <c r="AA15" s="396"/>
      <c r="AB15" s="397"/>
      <c r="AC15" s="359">
        <v>95</v>
      </c>
      <c r="AD15" s="360"/>
      <c r="AE15" s="360"/>
      <c r="AF15" s="360"/>
      <c r="AG15" s="361"/>
      <c r="AH15" s="359">
        <v>103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228708</v>
      </c>
      <c r="BO15" s="379"/>
      <c r="BP15" s="379"/>
      <c r="BQ15" s="379"/>
      <c r="BR15" s="379"/>
      <c r="BS15" s="379"/>
      <c r="BT15" s="379"/>
      <c r="BU15" s="380"/>
      <c r="BV15" s="378">
        <v>225631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10.9</v>
      </c>
      <c r="AD16" s="476"/>
      <c r="AE16" s="476"/>
      <c r="AF16" s="476"/>
      <c r="AG16" s="477"/>
      <c r="AH16" s="475">
        <v>10.1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2506930</v>
      </c>
      <c r="BO16" s="384"/>
      <c r="BP16" s="384"/>
      <c r="BQ16" s="384"/>
      <c r="BR16" s="384"/>
      <c r="BS16" s="384"/>
      <c r="BT16" s="384"/>
      <c r="BU16" s="385"/>
      <c r="BV16" s="383">
        <v>2577580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474</v>
      </c>
      <c r="AD17" s="360"/>
      <c r="AE17" s="360"/>
      <c r="AF17" s="360"/>
      <c r="AG17" s="361"/>
      <c r="AH17" s="359">
        <v>567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279298</v>
      </c>
      <c r="BO17" s="384"/>
      <c r="BP17" s="384"/>
      <c r="BQ17" s="384"/>
      <c r="BR17" s="384"/>
      <c r="BS17" s="384"/>
      <c r="BT17" s="384"/>
      <c r="BU17" s="385"/>
      <c r="BV17" s="383">
        <v>267879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767.03</v>
      </c>
      <c r="M18" s="446"/>
      <c r="N18" s="446"/>
      <c r="O18" s="446"/>
      <c r="P18" s="446"/>
      <c r="Q18" s="446"/>
      <c r="R18" s="447"/>
      <c r="S18" s="447"/>
      <c r="T18" s="447"/>
      <c r="U18" s="447"/>
      <c r="V18" s="448"/>
      <c r="W18" s="462"/>
      <c r="X18" s="463"/>
      <c r="Y18" s="463"/>
      <c r="Z18" s="463"/>
      <c r="AA18" s="463"/>
      <c r="AB18" s="471"/>
      <c r="AC18" s="347">
        <v>54.2</v>
      </c>
      <c r="AD18" s="348"/>
      <c r="AE18" s="348"/>
      <c r="AF18" s="348"/>
      <c r="AG18" s="449"/>
      <c r="AH18" s="347">
        <v>55.8</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1888176</v>
      </c>
      <c r="BO18" s="384"/>
      <c r="BP18" s="384"/>
      <c r="BQ18" s="384"/>
      <c r="BR18" s="384"/>
      <c r="BS18" s="384"/>
      <c r="BT18" s="384"/>
      <c r="BU18" s="385"/>
      <c r="BV18" s="383">
        <v>1965828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3162183</v>
      </c>
      <c r="BO19" s="384"/>
      <c r="BP19" s="384"/>
      <c r="BQ19" s="384"/>
      <c r="BR19" s="384"/>
      <c r="BS19" s="384"/>
      <c r="BT19" s="384"/>
      <c r="BU19" s="385"/>
      <c r="BV19" s="383">
        <v>3192898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780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3783257</v>
      </c>
      <c r="BO23" s="384"/>
      <c r="BP23" s="384"/>
      <c r="BQ23" s="384"/>
      <c r="BR23" s="384"/>
      <c r="BS23" s="384"/>
      <c r="BT23" s="384"/>
      <c r="BU23" s="385"/>
      <c r="BV23" s="383">
        <v>3979684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7300</v>
      </c>
      <c r="R24" s="360"/>
      <c r="S24" s="360"/>
      <c r="T24" s="360"/>
      <c r="U24" s="360"/>
      <c r="V24" s="361"/>
      <c r="W24" s="425"/>
      <c r="X24" s="416"/>
      <c r="Y24" s="417"/>
      <c r="Z24" s="356" t="s">
        <v>154</v>
      </c>
      <c r="AA24" s="357"/>
      <c r="AB24" s="357"/>
      <c r="AC24" s="357"/>
      <c r="AD24" s="357"/>
      <c r="AE24" s="357"/>
      <c r="AF24" s="357"/>
      <c r="AG24" s="358"/>
      <c r="AH24" s="359">
        <v>58</v>
      </c>
      <c r="AI24" s="360"/>
      <c r="AJ24" s="360"/>
      <c r="AK24" s="360"/>
      <c r="AL24" s="361"/>
      <c r="AM24" s="359">
        <v>179104</v>
      </c>
      <c r="AN24" s="360"/>
      <c r="AO24" s="360"/>
      <c r="AP24" s="360"/>
      <c r="AQ24" s="360"/>
      <c r="AR24" s="361"/>
      <c r="AS24" s="359">
        <v>3088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3295647</v>
      </c>
      <c r="BO24" s="384"/>
      <c r="BP24" s="384"/>
      <c r="BQ24" s="384"/>
      <c r="BR24" s="384"/>
      <c r="BS24" s="384"/>
      <c r="BT24" s="384"/>
      <c r="BU24" s="385"/>
      <c r="BV24" s="383">
        <v>3492386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6080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16255</v>
      </c>
      <c r="BO25" s="379"/>
      <c r="BP25" s="379"/>
      <c r="BQ25" s="379"/>
      <c r="BR25" s="379"/>
      <c r="BS25" s="379"/>
      <c r="BT25" s="379"/>
      <c r="BU25" s="380"/>
      <c r="BV25" s="378">
        <v>20546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5520</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2540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93898</v>
      </c>
      <c r="BO27" s="387"/>
      <c r="BP27" s="387"/>
      <c r="BQ27" s="387"/>
      <c r="BR27" s="387"/>
      <c r="BS27" s="387"/>
      <c r="BT27" s="387"/>
      <c r="BU27" s="388"/>
      <c r="BV27" s="386">
        <v>93800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2010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1117187</v>
      </c>
      <c r="BO28" s="379"/>
      <c r="BP28" s="379"/>
      <c r="BQ28" s="379"/>
      <c r="BR28" s="379"/>
      <c r="BS28" s="379"/>
      <c r="BT28" s="379"/>
      <c r="BU28" s="380"/>
      <c r="BV28" s="378">
        <v>971143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7</v>
      </c>
      <c r="M29" s="360"/>
      <c r="N29" s="360"/>
      <c r="O29" s="360"/>
      <c r="P29" s="361"/>
      <c r="Q29" s="359">
        <v>1680</v>
      </c>
      <c r="R29" s="360"/>
      <c r="S29" s="360"/>
      <c r="T29" s="360"/>
      <c r="U29" s="360"/>
      <c r="V29" s="361"/>
      <c r="W29" s="425"/>
      <c r="X29" s="416"/>
      <c r="Y29" s="417"/>
      <c r="Z29" s="356" t="s">
        <v>170</v>
      </c>
      <c r="AA29" s="357"/>
      <c r="AB29" s="357"/>
      <c r="AC29" s="357"/>
      <c r="AD29" s="357"/>
      <c r="AE29" s="357"/>
      <c r="AF29" s="357"/>
      <c r="AG29" s="358"/>
      <c r="AH29" s="359">
        <v>58</v>
      </c>
      <c r="AI29" s="360"/>
      <c r="AJ29" s="360"/>
      <c r="AK29" s="360"/>
      <c r="AL29" s="361"/>
      <c r="AM29" s="359">
        <v>179104</v>
      </c>
      <c r="AN29" s="360"/>
      <c r="AO29" s="360"/>
      <c r="AP29" s="360"/>
      <c r="AQ29" s="360"/>
      <c r="AR29" s="361"/>
      <c r="AS29" s="359">
        <v>3088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993368</v>
      </c>
      <c r="BO29" s="384"/>
      <c r="BP29" s="384"/>
      <c r="BQ29" s="384"/>
      <c r="BR29" s="384"/>
      <c r="BS29" s="384"/>
      <c r="BT29" s="384"/>
      <c r="BU29" s="385"/>
      <c r="BV29" s="383">
        <v>991418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1984268</v>
      </c>
      <c r="BO30" s="387"/>
      <c r="BP30" s="387"/>
      <c r="BQ30" s="387"/>
      <c r="BR30" s="387"/>
      <c r="BS30" s="387"/>
      <c r="BT30" s="387"/>
      <c r="BU30" s="388"/>
      <c r="BV30" s="386">
        <v>1794815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北空知衛生センター組合</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（株）ほろかない振興公社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奨学資金特別会計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深川地区消防組合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上川教育研修センター組合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1" zoomScale="130" zoomScaleNormal="13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4248</v>
      </c>
      <c r="J41" s="83">
        <v>3903</v>
      </c>
      <c r="K41" s="83">
        <v>3537</v>
      </c>
      <c r="L41" s="83">
        <v>3980</v>
      </c>
      <c r="M41" s="84">
        <v>3783</v>
      </c>
    </row>
    <row r="42" spans="2:13" ht="27.75" customHeight="1">
      <c r="B42" s="1171"/>
      <c r="C42" s="1172"/>
      <c r="D42" s="85"/>
      <c r="E42" s="1175" t="s">
        <v>26</v>
      </c>
      <c r="F42" s="1175"/>
      <c r="G42" s="1175"/>
      <c r="H42" s="1176"/>
      <c r="I42" s="86">
        <v>0</v>
      </c>
      <c r="J42" s="87">
        <v>0</v>
      </c>
      <c r="K42" s="87">
        <v>0</v>
      </c>
      <c r="L42" s="87" t="s">
        <v>477</v>
      </c>
      <c r="M42" s="88" t="s">
        <v>477</v>
      </c>
    </row>
    <row r="43" spans="2:13" ht="27.75" customHeight="1">
      <c r="B43" s="1171"/>
      <c r="C43" s="1172"/>
      <c r="D43" s="85"/>
      <c r="E43" s="1175" t="s">
        <v>27</v>
      </c>
      <c r="F43" s="1175"/>
      <c r="G43" s="1175"/>
      <c r="H43" s="1176"/>
      <c r="I43" s="86">
        <v>748</v>
      </c>
      <c r="J43" s="87">
        <v>706</v>
      </c>
      <c r="K43" s="87">
        <v>794</v>
      </c>
      <c r="L43" s="87">
        <v>824</v>
      </c>
      <c r="M43" s="88">
        <v>781</v>
      </c>
    </row>
    <row r="44" spans="2:13" ht="27.75" customHeight="1">
      <c r="B44" s="1171"/>
      <c r="C44" s="1172"/>
      <c r="D44" s="85"/>
      <c r="E44" s="1175" t="s">
        <v>28</v>
      </c>
      <c r="F44" s="1175"/>
      <c r="G44" s="1175"/>
      <c r="H44" s="1176"/>
      <c r="I44" s="86">
        <v>47</v>
      </c>
      <c r="J44" s="87">
        <v>37</v>
      </c>
      <c r="K44" s="87">
        <v>27</v>
      </c>
      <c r="L44" s="87">
        <v>17</v>
      </c>
      <c r="M44" s="88">
        <v>7</v>
      </c>
    </row>
    <row r="45" spans="2:13" ht="27.75" customHeight="1">
      <c r="B45" s="1171"/>
      <c r="C45" s="1172"/>
      <c r="D45" s="85"/>
      <c r="E45" s="1175" t="s">
        <v>29</v>
      </c>
      <c r="F45" s="1175"/>
      <c r="G45" s="1175"/>
      <c r="H45" s="1176"/>
      <c r="I45" s="86">
        <v>707</v>
      </c>
      <c r="J45" s="87">
        <v>753</v>
      </c>
      <c r="K45" s="87">
        <v>713</v>
      </c>
      <c r="L45" s="87">
        <v>714</v>
      </c>
      <c r="M45" s="88">
        <v>719</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3065</v>
      </c>
      <c r="J49" s="87">
        <v>3440</v>
      </c>
      <c r="K49" s="87">
        <v>3648</v>
      </c>
      <c r="L49" s="87">
        <v>4080</v>
      </c>
      <c r="M49" s="88">
        <v>4401</v>
      </c>
    </row>
    <row r="50" spans="2:13" ht="27.75" customHeight="1">
      <c r="B50" s="1171"/>
      <c r="C50" s="1172"/>
      <c r="D50" s="85"/>
      <c r="E50" s="1175" t="s">
        <v>35</v>
      </c>
      <c r="F50" s="1175"/>
      <c r="G50" s="1175"/>
      <c r="H50" s="1176"/>
      <c r="I50" s="86">
        <v>533</v>
      </c>
      <c r="J50" s="87">
        <v>489</v>
      </c>
      <c r="K50" s="87">
        <v>446</v>
      </c>
      <c r="L50" s="87">
        <v>729</v>
      </c>
      <c r="M50" s="88">
        <v>650</v>
      </c>
    </row>
    <row r="51" spans="2:13" ht="27.75" customHeight="1">
      <c r="B51" s="1173"/>
      <c r="C51" s="1174"/>
      <c r="D51" s="85"/>
      <c r="E51" s="1175" t="s">
        <v>36</v>
      </c>
      <c r="F51" s="1175"/>
      <c r="G51" s="1175"/>
      <c r="H51" s="1176"/>
      <c r="I51" s="86">
        <v>3773</v>
      </c>
      <c r="J51" s="87">
        <v>3698</v>
      </c>
      <c r="K51" s="87">
        <v>3611</v>
      </c>
      <c r="L51" s="87">
        <v>3687</v>
      </c>
      <c r="M51" s="88">
        <v>4039</v>
      </c>
    </row>
    <row r="52" spans="2:13" ht="27.75" customHeight="1" thickBot="1">
      <c r="B52" s="1177" t="s">
        <v>37</v>
      </c>
      <c r="C52" s="1178"/>
      <c r="D52" s="90"/>
      <c r="E52" s="1179" t="s">
        <v>38</v>
      </c>
      <c r="F52" s="1179"/>
      <c r="G52" s="1179"/>
      <c r="H52" s="1180"/>
      <c r="I52" s="91">
        <v>-1621</v>
      </c>
      <c r="J52" s="92">
        <v>-2228</v>
      </c>
      <c r="K52" s="92">
        <v>-2633</v>
      </c>
      <c r="L52" s="92">
        <v>-2961</v>
      </c>
      <c r="M52" s="93">
        <v>-3799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209177</v>
      </c>
      <c r="E3" s="116"/>
      <c r="F3" s="117">
        <v>262834</v>
      </c>
      <c r="G3" s="118"/>
      <c r="H3" s="119"/>
    </row>
    <row r="4" spans="1:8">
      <c r="A4" s="120"/>
      <c r="B4" s="121"/>
      <c r="C4" s="122"/>
      <c r="D4" s="123">
        <v>113023</v>
      </c>
      <c r="E4" s="124"/>
      <c r="F4" s="125">
        <v>147509</v>
      </c>
      <c r="G4" s="126"/>
      <c r="H4" s="127"/>
    </row>
    <row r="5" spans="1:8">
      <c r="A5" s="108" t="s">
        <v>510</v>
      </c>
      <c r="B5" s="113"/>
      <c r="C5" s="114"/>
      <c r="D5" s="115">
        <v>663404</v>
      </c>
      <c r="E5" s="116"/>
      <c r="F5" s="117">
        <v>334234</v>
      </c>
      <c r="G5" s="118"/>
      <c r="H5" s="119"/>
    </row>
    <row r="6" spans="1:8">
      <c r="A6" s="120"/>
      <c r="B6" s="121"/>
      <c r="C6" s="122"/>
      <c r="D6" s="123">
        <v>92724</v>
      </c>
      <c r="E6" s="124"/>
      <c r="F6" s="125">
        <v>135366</v>
      </c>
      <c r="G6" s="126"/>
      <c r="H6" s="127"/>
    </row>
    <row r="7" spans="1:8">
      <c r="A7" s="108" t="s">
        <v>511</v>
      </c>
      <c r="B7" s="113"/>
      <c r="C7" s="114"/>
      <c r="D7" s="115">
        <v>168102</v>
      </c>
      <c r="E7" s="116"/>
      <c r="F7" s="117">
        <v>216155</v>
      </c>
      <c r="G7" s="118"/>
      <c r="H7" s="119"/>
    </row>
    <row r="8" spans="1:8">
      <c r="A8" s="120"/>
      <c r="B8" s="121"/>
      <c r="C8" s="122"/>
      <c r="D8" s="123">
        <v>71251</v>
      </c>
      <c r="E8" s="124"/>
      <c r="F8" s="125">
        <v>108827</v>
      </c>
      <c r="G8" s="126"/>
      <c r="H8" s="127"/>
    </row>
    <row r="9" spans="1:8">
      <c r="A9" s="108" t="s">
        <v>512</v>
      </c>
      <c r="B9" s="113"/>
      <c r="C9" s="114"/>
      <c r="D9" s="115">
        <v>1169461</v>
      </c>
      <c r="E9" s="116"/>
      <c r="F9" s="117">
        <v>228305</v>
      </c>
      <c r="G9" s="118"/>
      <c r="H9" s="119"/>
    </row>
    <row r="10" spans="1:8">
      <c r="A10" s="120"/>
      <c r="B10" s="121"/>
      <c r="C10" s="122"/>
      <c r="D10" s="123">
        <v>82358</v>
      </c>
      <c r="E10" s="124"/>
      <c r="F10" s="125">
        <v>86611</v>
      </c>
      <c r="G10" s="126"/>
      <c r="H10" s="127"/>
    </row>
    <row r="11" spans="1:8">
      <c r="A11" s="108" t="s">
        <v>513</v>
      </c>
      <c r="B11" s="113"/>
      <c r="C11" s="114"/>
      <c r="D11" s="115">
        <v>550425</v>
      </c>
      <c r="E11" s="116"/>
      <c r="F11" s="117">
        <v>316331</v>
      </c>
      <c r="G11" s="118"/>
      <c r="H11" s="119"/>
    </row>
    <row r="12" spans="1:8">
      <c r="A12" s="120"/>
      <c r="B12" s="121"/>
      <c r="C12" s="128"/>
      <c r="D12" s="123">
        <v>123669</v>
      </c>
      <c r="E12" s="124"/>
      <c r="F12" s="125">
        <v>106387</v>
      </c>
      <c r="G12" s="126"/>
      <c r="H12" s="127"/>
    </row>
    <row r="13" spans="1:8">
      <c r="A13" s="108"/>
      <c r="B13" s="113"/>
      <c r="C13" s="129"/>
      <c r="D13" s="130">
        <v>552114</v>
      </c>
      <c r="E13" s="131"/>
      <c r="F13" s="132">
        <v>271572</v>
      </c>
      <c r="G13" s="133"/>
      <c r="H13" s="119"/>
    </row>
    <row r="14" spans="1:8">
      <c r="A14" s="120"/>
      <c r="B14" s="121"/>
      <c r="C14" s="122"/>
      <c r="D14" s="123">
        <v>96605</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2.82</v>
      </c>
      <c r="C19" s="134">
        <f>ROUND(VALUE(SUBSTITUTE(実質収支比率等に係る経年分析!G$48,"▲","-")),2)</f>
        <v>2.83</v>
      </c>
      <c r="D19" s="134">
        <f>ROUND(VALUE(SUBSTITUTE(実質収支比率等に係る経年分析!H$48,"▲","-")),2)</f>
        <v>3.94</v>
      </c>
      <c r="E19" s="134">
        <f>ROUND(VALUE(SUBSTITUTE(実質収支比率等に係る経年分析!I$48,"▲","-")),2)</f>
        <v>4.03</v>
      </c>
      <c r="F19" s="134">
        <f>ROUND(VALUE(SUBSTITUTE(実質収支比率等に係る経年分析!J$48,"▲","-")),2)</f>
        <v>3.69</v>
      </c>
    </row>
    <row r="20" spans="1:11">
      <c r="A20" s="134" t="s">
        <v>43</v>
      </c>
      <c r="B20" s="134">
        <f>ROUND(VALUE(SUBSTITUTE(実質収支比率等に係る経年分析!F$47,"▲","-")),2)</f>
        <v>21</v>
      </c>
      <c r="C20" s="134">
        <f>ROUND(VALUE(SUBSTITUTE(実質収支比率等に係る経年分析!G$47,"▲","-")),2)</f>
        <v>32.93</v>
      </c>
      <c r="D20" s="134">
        <f>ROUND(VALUE(SUBSTITUTE(実質収支比率等に係る経年分析!H$47,"▲","-")),2)</f>
        <v>34.799999999999997</v>
      </c>
      <c r="E20" s="134">
        <f>ROUND(VALUE(SUBSTITUTE(実質収支比率等に係る経年分析!I$47,"▲","-")),2)</f>
        <v>35.229999999999997</v>
      </c>
      <c r="F20" s="134">
        <f>ROUND(VALUE(SUBSTITUTE(実質収支比率等に係る経年分析!J$47,"▲","-")),2)</f>
        <v>41.51</v>
      </c>
    </row>
    <row r="21" spans="1:11">
      <c r="A21" s="134" t="s">
        <v>44</v>
      </c>
      <c r="B21" s="134">
        <f>IF(ISNUMBER(VALUE(SUBSTITUTE(実質収支比率等に係る経年分析!F$49,"▲","-"))),ROUND(VALUE(SUBSTITUTE(実質収支比率等に係る経年分析!F$49,"▲","-")),2),NA())</f>
        <v>10.29</v>
      </c>
      <c r="C21" s="134">
        <f>IF(ISNUMBER(VALUE(SUBSTITUTE(実質収支比率等に係る経年分析!G$49,"▲","-"))),ROUND(VALUE(SUBSTITUTE(実質収支比率等に係る経年分析!G$49,"▲","-")),2),NA())</f>
        <v>20.05</v>
      </c>
      <c r="D21" s="134">
        <f>IF(ISNUMBER(VALUE(SUBSTITUTE(実質収支比率等に係る経年分析!H$49,"▲","-"))),ROUND(VALUE(SUBSTITUTE(実質収支比率等に係る経年分析!H$49,"▲","-")),2),NA())</f>
        <v>8.99</v>
      </c>
      <c r="E21" s="134">
        <f>IF(ISNUMBER(VALUE(SUBSTITUTE(実質収支比率等に係る経年分析!I$49,"▲","-"))),ROUND(VALUE(SUBSTITUTE(実質収支比率等に係る経年分析!I$49,"▲","-")),2),NA())</f>
        <v>12.84</v>
      </c>
      <c r="F21" s="134">
        <f>IF(ISNUMBER(VALUE(SUBSTITUTE(実質収支比率等に係る経年分析!J$49,"▲","-"))),ROUND(VALUE(SUBSTITUTE(実質収支比率等に係る経年分析!J$49,"▲","-")),2),NA())</f>
        <v>12.65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奨学資金特別会計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7.0000000000000007E-2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国民健康保険病院事業会計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598</v>
      </c>
      <c r="E42" s="136"/>
      <c r="F42" s="136"/>
      <c r="G42" s="136">
        <f>'実質公債費比率（分子）の構造'!L$52</f>
        <v>547</v>
      </c>
      <c r="H42" s="136"/>
      <c r="I42" s="136"/>
      <c r="J42" s="136">
        <f>'実質公債費比率（分子）の構造'!M$52</f>
        <v>482</v>
      </c>
      <c r="K42" s="136"/>
      <c r="L42" s="136"/>
      <c r="M42" s="136">
        <f>'実質公債費比率（分子）の構造'!N$52</f>
        <v>470</v>
      </c>
      <c r="N42" s="136"/>
      <c r="O42" s="136"/>
      <c r="P42" s="136">
        <f>'実質公債費比率（分子）の構造'!O$52</f>
        <v>449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7</v>
      </c>
      <c r="C44" s="136"/>
      <c r="D44" s="136"/>
      <c r="E44" s="136">
        <f>'実質公債費比率（分子）の構造'!L$50</f>
        <v>6</v>
      </c>
      <c r="F44" s="136"/>
      <c r="G44" s="136"/>
      <c r="H44" s="136">
        <f>'実質公債費比率（分子）の構造'!M$50</f>
        <v>5</v>
      </c>
      <c r="I44" s="136"/>
      <c r="J44" s="136"/>
      <c r="K44" s="136">
        <f>'実質公債費比率（分子）の構造'!N$50</f>
        <v>4</v>
      </c>
      <c r="L44" s="136"/>
      <c r="M44" s="136"/>
      <c r="N44" s="136">
        <f>'実質公債費比率（分子）の構造'!O$50</f>
        <v>2</v>
      </c>
      <c r="O44" s="136"/>
      <c r="P44" s="136"/>
    </row>
    <row r="45" spans="1:16">
      <c r="A45" s="136" t="s">
        <v>54</v>
      </c>
      <c r="B45" s="136">
        <f>'実質公債費比率（分子）の構造'!K$49</f>
        <v>10</v>
      </c>
      <c r="C45" s="136"/>
      <c r="D45" s="136"/>
      <c r="E45" s="136">
        <f>'実質公債費比率（分子）の構造'!L$49</f>
        <v>10</v>
      </c>
      <c r="F45" s="136"/>
      <c r="G45" s="136"/>
      <c r="H45" s="136">
        <f>'実質公債費比率（分子）の構造'!M$49</f>
        <v>10</v>
      </c>
      <c r="I45" s="136"/>
      <c r="J45" s="136"/>
      <c r="K45" s="136">
        <f>'実質公債費比率（分子）の構造'!N$49</f>
        <v>10</v>
      </c>
      <c r="L45" s="136"/>
      <c r="M45" s="136"/>
      <c r="N45" s="136">
        <f>'実質公債費比率（分子）の構造'!O$49</f>
        <v>10</v>
      </c>
      <c r="O45" s="136"/>
      <c r="P45" s="136"/>
    </row>
    <row r="46" spans="1:16">
      <c r="A46" s="136" t="s">
        <v>55</v>
      </c>
      <c r="B46" s="136">
        <f>'実質公債費比率（分子）の構造'!K$48</f>
        <v>88</v>
      </c>
      <c r="C46" s="136"/>
      <c r="D46" s="136"/>
      <c r="E46" s="136">
        <f>'実質公債費比率（分子）の構造'!L$48</f>
        <v>76</v>
      </c>
      <c r="F46" s="136"/>
      <c r="G46" s="136"/>
      <c r="H46" s="136">
        <f>'実質公債費比率（分子）の構造'!M$48</f>
        <v>83</v>
      </c>
      <c r="I46" s="136"/>
      <c r="J46" s="136"/>
      <c r="K46" s="136">
        <f>'実質公債費比率（分子）の構造'!N$48</f>
        <v>81</v>
      </c>
      <c r="L46" s="136"/>
      <c r="M46" s="136"/>
      <c r="N46" s="136">
        <f>'実質公債費比率（分子）の構造'!O$48</f>
        <v>69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785</v>
      </c>
      <c r="C49" s="136"/>
      <c r="D49" s="136"/>
      <c r="E49" s="136">
        <f>'実質公債費比率（分子）の構造'!L$45</f>
        <v>632</v>
      </c>
      <c r="F49" s="136"/>
      <c r="G49" s="136"/>
      <c r="H49" s="136">
        <f>'実質公債費比率（分子）の構造'!M$45</f>
        <v>525</v>
      </c>
      <c r="I49" s="136"/>
      <c r="J49" s="136"/>
      <c r="K49" s="136">
        <f>'実質公債費比率（分子）の構造'!N$45</f>
        <v>497</v>
      </c>
      <c r="L49" s="136"/>
      <c r="M49" s="136"/>
      <c r="N49" s="136">
        <f>'実質公債費比率（分子）の構造'!O$45</f>
        <v>448</v>
      </c>
      <c r="O49" s="136"/>
      <c r="P49" s="136"/>
    </row>
    <row r="50" spans="1:16">
      <c r="A50" s="136" t="s">
        <v>59</v>
      </c>
      <c r="B50" s="136" t="e">
        <f>NA()</f>
        <v>#N/A</v>
      </c>
      <c r="C50" s="136">
        <f>IF(ISNUMBER('実質公債費比率（分子）の構造'!K$53),'実質公債費比率（分子）の構造'!K$53,NA())</f>
        <v>292</v>
      </c>
      <c r="D50" s="136" t="e">
        <f>NA()</f>
        <v>#N/A</v>
      </c>
      <c r="E50" s="136" t="e">
        <f>NA()</f>
        <v>#N/A</v>
      </c>
      <c r="F50" s="136">
        <f>IF(ISNUMBER('実質公債費比率（分子）の構造'!L$53),'実質公債費比率（分子）の構造'!L$53,NA())</f>
        <v>177</v>
      </c>
      <c r="G50" s="136" t="e">
        <f>NA()</f>
        <v>#N/A</v>
      </c>
      <c r="H50" s="136" t="e">
        <f>NA()</f>
        <v>#N/A</v>
      </c>
      <c r="I50" s="136">
        <f>IF(ISNUMBER('実質公債費比率（分子）の構造'!M$53),'実質公債費比率（分子）の構造'!M$53,NA())</f>
        <v>141</v>
      </c>
      <c r="J50" s="136" t="e">
        <f>NA()</f>
        <v>#N/A</v>
      </c>
      <c r="K50" s="136" t="e">
        <f>NA()</f>
        <v>#N/A</v>
      </c>
      <c r="L50" s="136">
        <f>IF(ISNUMBER('実質公債費比率（分子）の構造'!N$53),'実質公債費比率（分子）の構造'!N$53,NA())</f>
        <v>122</v>
      </c>
      <c r="M50" s="136" t="e">
        <f>NA()</f>
        <v>#N/A</v>
      </c>
      <c r="N50" s="136" t="e">
        <f>NA()</f>
        <v>#N/A</v>
      </c>
      <c r="O50" s="136">
        <f>IF(ISNUMBER('実質公債費比率（分子）の構造'!O$53),'実質公債費比率（分子）の構造'!O$53,NA())</f>
        <v>80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3773</v>
      </c>
      <c r="E56" s="135"/>
      <c r="F56" s="135"/>
      <c r="G56" s="135">
        <f>'将来負担比率（分子）の構造'!J$51</f>
        <v>3698</v>
      </c>
      <c r="H56" s="135"/>
      <c r="I56" s="135"/>
      <c r="J56" s="135">
        <f>'将来負担比率（分子）の構造'!K$51</f>
        <v>3611</v>
      </c>
      <c r="K56" s="135"/>
      <c r="L56" s="135"/>
      <c r="M56" s="135">
        <f>'将来負担比率（分子）の構造'!L$51</f>
        <v>3687</v>
      </c>
      <c r="N56" s="135"/>
      <c r="O56" s="135"/>
      <c r="P56" s="135">
        <f>'将来負担比率（分子）の構造'!M$51</f>
        <v>4039</v>
      </c>
    </row>
    <row r="57" spans="1:16">
      <c r="A57" s="135" t="s">
        <v>35</v>
      </c>
      <c r="B57" s="135"/>
      <c r="C57" s="135"/>
      <c r="D57" s="135">
        <f>'将来負担比率（分子）の構造'!I$50</f>
        <v>533</v>
      </c>
      <c r="E57" s="135"/>
      <c r="F57" s="135"/>
      <c r="G57" s="135">
        <f>'将来負担比率（分子）の構造'!J$50</f>
        <v>489</v>
      </c>
      <c r="H57" s="135"/>
      <c r="I57" s="135"/>
      <c r="J57" s="135">
        <f>'将来負担比率（分子）の構造'!K$50</f>
        <v>446</v>
      </c>
      <c r="K57" s="135"/>
      <c r="L57" s="135"/>
      <c r="M57" s="135">
        <f>'将来負担比率（分子）の構造'!L$50</f>
        <v>729</v>
      </c>
      <c r="N57" s="135"/>
      <c r="O57" s="135"/>
      <c r="P57" s="135">
        <f>'将来負担比率（分子）の構造'!M$50</f>
        <v>650</v>
      </c>
    </row>
    <row r="58" spans="1:16">
      <c r="A58" s="135" t="s">
        <v>34</v>
      </c>
      <c r="B58" s="135"/>
      <c r="C58" s="135"/>
      <c r="D58" s="135">
        <f>'将来負担比率（分子）の構造'!I$49</f>
        <v>3065</v>
      </c>
      <c r="E58" s="135"/>
      <c r="F58" s="135"/>
      <c r="G58" s="135">
        <f>'将来負担比率（分子）の構造'!J$49</f>
        <v>3440</v>
      </c>
      <c r="H58" s="135"/>
      <c r="I58" s="135"/>
      <c r="J58" s="135">
        <f>'将来負担比率（分子）の構造'!K$49</f>
        <v>3648</v>
      </c>
      <c r="K58" s="135"/>
      <c r="L58" s="135"/>
      <c r="M58" s="135">
        <f>'将来負担比率（分子）の構造'!L$49</f>
        <v>4080</v>
      </c>
      <c r="N58" s="135"/>
      <c r="O58" s="135"/>
      <c r="P58" s="135">
        <f>'将来負担比率（分子）の構造'!M$49</f>
        <v>4401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707</v>
      </c>
      <c r="C62" s="135"/>
      <c r="D62" s="135"/>
      <c r="E62" s="135">
        <f>'将来負担比率（分子）の構造'!J$45</f>
        <v>753</v>
      </c>
      <c r="F62" s="135"/>
      <c r="G62" s="135"/>
      <c r="H62" s="135">
        <f>'将来負担比率（分子）の構造'!K$45</f>
        <v>713</v>
      </c>
      <c r="I62" s="135"/>
      <c r="J62" s="135"/>
      <c r="K62" s="135">
        <f>'将来負担比率（分子）の構造'!L$45</f>
        <v>714</v>
      </c>
      <c r="L62" s="135"/>
      <c r="M62" s="135"/>
      <c r="N62" s="135">
        <f>'将来負担比率（分子）の構造'!M$45</f>
        <v>719</v>
      </c>
      <c r="O62" s="135"/>
      <c r="P62" s="135"/>
    </row>
    <row r="63" spans="1:16">
      <c r="A63" s="135" t="s">
        <v>28</v>
      </c>
      <c r="B63" s="135">
        <f>'将来負担比率（分子）の構造'!I$44</f>
        <v>47</v>
      </c>
      <c r="C63" s="135"/>
      <c r="D63" s="135"/>
      <c r="E63" s="135">
        <f>'将来負担比率（分子）の構造'!J$44</f>
        <v>37</v>
      </c>
      <c r="F63" s="135"/>
      <c r="G63" s="135"/>
      <c r="H63" s="135">
        <f>'将来負担比率（分子）の構造'!K$44</f>
        <v>27</v>
      </c>
      <c r="I63" s="135"/>
      <c r="J63" s="135"/>
      <c r="K63" s="135">
        <f>'将来負担比率（分子）の構造'!L$44</f>
        <v>17</v>
      </c>
      <c r="L63" s="135"/>
      <c r="M63" s="135"/>
      <c r="N63" s="135">
        <f>'将来負担比率（分子）の構造'!M$44</f>
        <v>7</v>
      </c>
      <c r="O63" s="135"/>
      <c r="P63" s="135"/>
    </row>
    <row r="64" spans="1:16">
      <c r="A64" s="135" t="s">
        <v>27</v>
      </c>
      <c r="B64" s="135">
        <f>'将来負担比率（分子）の構造'!I$43</f>
        <v>748</v>
      </c>
      <c r="C64" s="135"/>
      <c r="D64" s="135"/>
      <c r="E64" s="135">
        <f>'将来負担比率（分子）の構造'!J$43</f>
        <v>706</v>
      </c>
      <c r="F64" s="135"/>
      <c r="G64" s="135"/>
      <c r="H64" s="135">
        <f>'将来負担比率（分子）の構造'!K$43</f>
        <v>794</v>
      </c>
      <c r="I64" s="135"/>
      <c r="J64" s="135"/>
      <c r="K64" s="135">
        <f>'将来負担比率（分子）の構造'!L$43</f>
        <v>824</v>
      </c>
      <c r="L64" s="135"/>
      <c r="M64" s="135"/>
      <c r="N64" s="135">
        <f>'将来負担比率（分子）の構造'!M$43</f>
        <v>781</v>
      </c>
      <c r="O64" s="135"/>
      <c r="P64" s="135"/>
    </row>
    <row r="65" spans="1:16">
      <c r="A65" s="135" t="s">
        <v>26</v>
      </c>
      <c r="B65" s="135">
        <f>'将来負担比率（分子）の構造'!I$42</f>
        <v>0</v>
      </c>
      <c r="C65" s="135"/>
      <c r="D65" s="135"/>
      <c r="E65" s="135">
        <f>'将来負担比率（分子）の構造'!J$42</f>
        <v>0</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4248</v>
      </c>
      <c r="C66" s="135"/>
      <c r="D66" s="135"/>
      <c r="E66" s="135">
        <f>'将来負担比率（分子）の構造'!J$41</f>
        <v>3903</v>
      </c>
      <c r="F66" s="135"/>
      <c r="G66" s="135"/>
      <c r="H66" s="135">
        <f>'将来負担比率（分子）の構造'!K$41</f>
        <v>3537</v>
      </c>
      <c r="I66" s="135"/>
      <c r="J66" s="135"/>
      <c r="K66" s="135">
        <f>'将来負担比率（分子）の構造'!L$41</f>
        <v>3980</v>
      </c>
      <c r="L66" s="135"/>
      <c r="M66" s="135"/>
      <c r="N66" s="135">
        <f>'将来負担比率（分子）の構造'!M$41</f>
        <v>3783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168409</v>
      </c>
      <c r="S5" s="637"/>
      <c r="T5" s="637"/>
      <c r="U5" s="637"/>
      <c r="V5" s="637"/>
      <c r="W5" s="637"/>
      <c r="X5" s="637"/>
      <c r="Y5" s="684"/>
      <c r="Z5" s="697">
        <v>3.9</v>
      </c>
      <c r="AA5" s="697"/>
      <c r="AB5" s="697"/>
      <c r="AC5" s="697"/>
      <c r="AD5" s="698">
        <v>168409</v>
      </c>
      <c r="AE5" s="698"/>
      <c r="AF5" s="698"/>
      <c r="AG5" s="698"/>
      <c r="AH5" s="698"/>
      <c r="AI5" s="698"/>
      <c r="AJ5" s="698"/>
      <c r="AK5" s="698"/>
      <c r="AL5" s="685">
        <v>6.5</v>
      </c>
      <c r="AM5" s="654"/>
      <c r="AN5" s="654"/>
      <c r="AO5" s="686"/>
      <c r="AP5" s="673" t="s">
        <v>208</v>
      </c>
      <c r="AQ5" s="674"/>
      <c r="AR5" s="674"/>
      <c r="AS5" s="674"/>
      <c r="AT5" s="674"/>
      <c r="AU5" s="674"/>
      <c r="AV5" s="674"/>
      <c r="AW5" s="674"/>
      <c r="AX5" s="674"/>
      <c r="AY5" s="674"/>
      <c r="AZ5" s="674"/>
      <c r="BA5" s="674"/>
      <c r="BB5" s="674"/>
      <c r="BC5" s="674"/>
      <c r="BD5" s="674"/>
      <c r="BE5" s="674"/>
      <c r="BF5" s="675"/>
      <c r="BG5" s="586">
        <v>166771</v>
      </c>
      <c r="BH5" s="587"/>
      <c r="BI5" s="587"/>
      <c r="BJ5" s="587"/>
      <c r="BK5" s="587"/>
      <c r="BL5" s="587"/>
      <c r="BM5" s="587"/>
      <c r="BN5" s="588"/>
      <c r="BO5" s="639">
        <v>99</v>
      </c>
      <c r="BP5" s="639"/>
      <c r="BQ5" s="639"/>
      <c r="BR5" s="639"/>
      <c r="BS5" s="640">
        <v>1211</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77066</v>
      </c>
      <c r="S6" s="587"/>
      <c r="T6" s="587"/>
      <c r="U6" s="587"/>
      <c r="V6" s="587"/>
      <c r="W6" s="587"/>
      <c r="X6" s="587"/>
      <c r="Y6" s="588"/>
      <c r="Z6" s="639">
        <v>1.8</v>
      </c>
      <c r="AA6" s="639"/>
      <c r="AB6" s="639"/>
      <c r="AC6" s="639"/>
      <c r="AD6" s="640">
        <v>77066</v>
      </c>
      <c r="AE6" s="640"/>
      <c r="AF6" s="640"/>
      <c r="AG6" s="640"/>
      <c r="AH6" s="640"/>
      <c r="AI6" s="640"/>
      <c r="AJ6" s="640"/>
      <c r="AK6" s="640"/>
      <c r="AL6" s="609">
        <v>3</v>
      </c>
      <c r="AM6" s="641"/>
      <c r="AN6" s="641"/>
      <c r="AO6" s="642"/>
      <c r="AP6" s="583" t="s">
        <v>213</v>
      </c>
      <c r="AQ6" s="584"/>
      <c r="AR6" s="584"/>
      <c r="AS6" s="584"/>
      <c r="AT6" s="584"/>
      <c r="AU6" s="584"/>
      <c r="AV6" s="584"/>
      <c r="AW6" s="584"/>
      <c r="AX6" s="584"/>
      <c r="AY6" s="584"/>
      <c r="AZ6" s="584"/>
      <c r="BA6" s="584"/>
      <c r="BB6" s="584"/>
      <c r="BC6" s="584"/>
      <c r="BD6" s="584"/>
      <c r="BE6" s="584"/>
      <c r="BF6" s="585"/>
      <c r="BG6" s="586">
        <v>166771</v>
      </c>
      <c r="BH6" s="587"/>
      <c r="BI6" s="587"/>
      <c r="BJ6" s="587"/>
      <c r="BK6" s="587"/>
      <c r="BL6" s="587"/>
      <c r="BM6" s="587"/>
      <c r="BN6" s="588"/>
      <c r="BO6" s="639">
        <v>99</v>
      </c>
      <c r="BP6" s="639"/>
      <c r="BQ6" s="639"/>
      <c r="BR6" s="639"/>
      <c r="BS6" s="640">
        <v>1211</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53296</v>
      </c>
      <c r="CS6" s="587"/>
      <c r="CT6" s="587"/>
      <c r="CU6" s="587"/>
      <c r="CV6" s="587"/>
      <c r="CW6" s="587"/>
      <c r="CX6" s="587"/>
      <c r="CY6" s="588"/>
      <c r="CZ6" s="639">
        <v>1.3</v>
      </c>
      <c r="DA6" s="639"/>
      <c r="DB6" s="639"/>
      <c r="DC6" s="639"/>
      <c r="DD6" s="592" t="s">
        <v>215</v>
      </c>
      <c r="DE6" s="587"/>
      <c r="DF6" s="587"/>
      <c r="DG6" s="587"/>
      <c r="DH6" s="587"/>
      <c r="DI6" s="587"/>
      <c r="DJ6" s="587"/>
      <c r="DK6" s="587"/>
      <c r="DL6" s="587"/>
      <c r="DM6" s="587"/>
      <c r="DN6" s="587"/>
      <c r="DO6" s="587"/>
      <c r="DP6" s="588"/>
      <c r="DQ6" s="592">
        <v>53296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478</v>
      </c>
      <c r="S7" s="587"/>
      <c r="T7" s="587"/>
      <c r="U7" s="587"/>
      <c r="V7" s="587"/>
      <c r="W7" s="587"/>
      <c r="X7" s="587"/>
      <c r="Y7" s="588"/>
      <c r="Z7" s="639">
        <v>0</v>
      </c>
      <c r="AA7" s="639"/>
      <c r="AB7" s="639"/>
      <c r="AC7" s="639"/>
      <c r="AD7" s="640">
        <v>478</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94092</v>
      </c>
      <c r="BH7" s="587"/>
      <c r="BI7" s="587"/>
      <c r="BJ7" s="587"/>
      <c r="BK7" s="587"/>
      <c r="BL7" s="587"/>
      <c r="BM7" s="587"/>
      <c r="BN7" s="588"/>
      <c r="BO7" s="639">
        <v>55.9</v>
      </c>
      <c r="BP7" s="639"/>
      <c r="BQ7" s="639"/>
      <c r="BR7" s="639"/>
      <c r="BS7" s="640">
        <v>1144</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728392</v>
      </c>
      <c r="CS7" s="587"/>
      <c r="CT7" s="587"/>
      <c r="CU7" s="587"/>
      <c r="CV7" s="587"/>
      <c r="CW7" s="587"/>
      <c r="CX7" s="587"/>
      <c r="CY7" s="588"/>
      <c r="CZ7" s="639">
        <v>17.600000000000001</v>
      </c>
      <c r="DA7" s="639"/>
      <c r="DB7" s="639"/>
      <c r="DC7" s="639"/>
      <c r="DD7" s="592">
        <v>46339</v>
      </c>
      <c r="DE7" s="587"/>
      <c r="DF7" s="587"/>
      <c r="DG7" s="587"/>
      <c r="DH7" s="587"/>
      <c r="DI7" s="587"/>
      <c r="DJ7" s="587"/>
      <c r="DK7" s="587"/>
      <c r="DL7" s="587"/>
      <c r="DM7" s="587"/>
      <c r="DN7" s="587"/>
      <c r="DO7" s="587"/>
      <c r="DP7" s="588"/>
      <c r="DQ7" s="592">
        <v>669843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429</v>
      </c>
      <c r="S8" s="587"/>
      <c r="T8" s="587"/>
      <c r="U8" s="587"/>
      <c r="V8" s="587"/>
      <c r="W8" s="587"/>
      <c r="X8" s="587"/>
      <c r="Y8" s="588"/>
      <c r="Z8" s="639">
        <v>0</v>
      </c>
      <c r="AA8" s="639"/>
      <c r="AB8" s="639"/>
      <c r="AC8" s="639"/>
      <c r="AD8" s="640">
        <v>429</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2337</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349912</v>
      </c>
      <c r="CS8" s="587"/>
      <c r="CT8" s="587"/>
      <c r="CU8" s="587"/>
      <c r="CV8" s="587"/>
      <c r="CW8" s="587"/>
      <c r="CX8" s="587"/>
      <c r="CY8" s="588"/>
      <c r="CZ8" s="639">
        <v>8.4</v>
      </c>
      <c r="DA8" s="639"/>
      <c r="DB8" s="639"/>
      <c r="DC8" s="639"/>
      <c r="DD8" s="592">
        <v>3744</v>
      </c>
      <c r="DE8" s="587"/>
      <c r="DF8" s="587"/>
      <c r="DG8" s="587"/>
      <c r="DH8" s="587"/>
      <c r="DI8" s="587"/>
      <c r="DJ8" s="587"/>
      <c r="DK8" s="587"/>
      <c r="DL8" s="587"/>
      <c r="DM8" s="587"/>
      <c r="DN8" s="587"/>
      <c r="DO8" s="587"/>
      <c r="DP8" s="588"/>
      <c r="DQ8" s="592">
        <v>239056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593</v>
      </c>
      <c r="S9" s="587"/>
      <c r="T9" s="587"/>
      <c r="U9" s="587"/>
      <c r="V9" s="587"/>
      <c r="W9" s="587"/>
      <c r="X9" s="587"/>
      <c r="Y9" s="588"/>
      <c r="Z9" s="639">
        <v>0</v>
      </c>
      <c r="AA9" s="639"/>
      <c r="AB9" s="639"/>
      <c r="AC9" s="639"/>
      <c r="AD9" s="640">
        <v>593</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84845</v>
      </c>
      <c r="BH9" s="587"/>
      <c r="BI9" s="587"/>
      <c r="BJ9" s="587"/>
      <c r="BK9" s="587"/>
      <c r="BL9" s="587"/>
      <c r="BM9" s="587"/>
      <c r="BN9" s="588"/>
      <c r="BO9" s="639">
        <v>50.4</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352905</v>
      </c>
      <c r="CS9" s="587"/>
      <c r="CT9" s="587"/>
      <c r="CU9" s="587"/>
      <c r="CV9" s="587"/>
      <c r="CW9" s="587"/>
      <c r="CX9" s="587"/>
      <c r="CY9" s="588"/>
      <c r="CZ9" s="639">
        <v>8.5</v>
      </c>
      <c r="DA9" s="639"/>
      <c r="DB9" s="639"/>
      <c r="DC9" s="639"/>
      <c r="DD9" s="592">
        <v>12880</v>
      </c>
      <c r="DE9" s="587"/>
      <c r="DF9" s="587"/>
      <c r="DG9" s="587"/>
      <c r="DH9" s="587"/>
      <c r="DI9" s="587"/>
      <c r="DJ9" s="587"/>
      <c r="DK9" s="587"/>
      <c r="DL9" s="587"/>
      <c r="DM9" s="587"/>
      <c r="DN9" s="587"/>
      <c r="DO9" s="587"/>
      <c r="DP9" s="588"/>
      <c r="DQ9" s="592">
        <v>306300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16971</v>
      </c>
      <c r="S10" s="587"/>
      <c r="T10" s="587"/>
      <c r="U10" s="587"/>
      <c r="V10" s="587"/>
      <c r="W10" s="587"/>
      <c r="X10" s="587"/>
      <c r="Y10" s="588"/>
      <c r="Z10" s="639">
        <v>0.4</v>
      </c>
      <c r="AA10" s="639"/>
      <c r="AB10" s="639"/>
      <c r="AC10" s="639"/>
      <c r="AD10" s="640">
        <v>16971</v>
      </c>
      <c r="AE10" s="640"/>
      <c r="AF10" s="640"/>
      <c r="AG10" s="640"/>
      <c r="AH10" s="640"/>
      <c r="AI10" s="640"/>
      <c r="AJ10" s="640"/>
      <c r="AK10" s="640"/>
      <c r="AL10" s="609">
        <v>0.7</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4600</v>
      </c>
      <c r="BH10" s="587"/>
      <c r="BI10" s="587"/>
      <c r="BJ10" s="587"/>
      <c r="BK10" s="587"/>
      <c r="BL10" s="587"/>
      <c r="BM10" s="587"/>
      <c r="BN10" s="588"/>
      <c r="BO10" s="639">
        <v>2.7</v>
      </c>
      <c r="BP10" s="639"/>
      <c r="BQ10" s="639"/>
      <c r="BR10" s="639"/>
      <c r="BS10" s="592">
        <v>767</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2583</v>
      </c>
      <c r="CS10" s="587"/>
      <c r="CT10" s="587"/>
      <c r="CU10" s="587"/>
      <c r="CV10" s="587"/>
      <c r="CW10" s="587"/>
      <c r="CX10" s="587"/>
      <c r="CY10" s="588"/>
      <c r="CZ10" s="639">
        <v>0.1</v>
      </c>
      <c r="DA10" s="639"/>
      <c r="DB10" s="639"/>
      <c r="DC10" s="639"/>
      <c r="DD10" s="592" t="s">
        <v>113</v>
      </c>
      <c r="DE10" s="587"/>
      <c r="DF10" s="587"/>
      <c r="DG10" s="587"/>
      <c r="DH10" s="587"/>
      <c r="DI10" s="587"/>
      <c r="DJ10" s="587"/>
      <c r="DK10" s="587"/>
      <c r="DL10" s="587"/>
      <c r="DM10" s="587"/>
      <c r="DN10" s="587"/>
      <c r="DO10" s="587"/>
      <c r="DP10" s="588"/>
      <c r="DQ10" s="592">
        <v>147</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2310</v>
      </c>
      <c r="BH11" s="587"/>
      <c r="BI11" s="587"/>
      <c r="BJ11" s="587"/>
      <c r="BK11" s="587"/>
      <c r="BL11" s="587"/>
      <c r="BM11" s="587"/>
      <c r="BN11" s="588"/>
      <c r="BO11" s="639">
        <v>1.4</v>
      </c>
      <c r="BP11" s="639"/>
      <c r="BQ11" s="639"/>
      <c r="BR11" s="639"/>
      <c r="BS11" s="592">
        <v>377</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721437</v>
      </c>
      <c r="CS11" s="587"/>
      <c r="CT11" s="587"/>
      <c r="CU11" s="587"/>
      <c r="CV11" s="587"/>
      <c r="CW11" s="587"/>
      <c r="CX11" s="587"/>
      <c r="CY11" s="588"/>
      <c r="CZ11" s="639">
        <v>17.399999999999999</v>
      </c>
      <c r="DA11" s="639"/>
      <c r="DB11" s="639"/>
      <c r="DC11" s="639"/>
      <c r="DD11" s="592">
        <v>469038</v>
      </c>
      <c r="DE11" s="587"/>
      <c r="DF11" s="587"/>
      <c r="DG11" s="587"/>
      <c r="DH11" s="587"/>
      <c r="DI11" s="587"/>
      <c r="DJ11" s="587"/>
      <c r="DK11" s="587"/>
      <c r="DL11" s="587"/>
      <c r="DM11" s="587"/>
      <c r="DN11" s="587"/>
      <c r="DO11" s="587"/>
      <c r="DP11" s="588"/>
      <c r="DQ11" s="592">
        <v>198338</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60807</v>
      </c>
      <c r="BH12" s="587"/>
      <c r="BI12" s="587"/>
      <c r="BJ12" s="587"/>
      <c r="BK12" s="587"/>
      <c r="BL12" s="587"/>
      <c r="BM12" s="587"/>
      <c r="BN12" s="588"/>
      <c r="BO12" s="639">
        <v>36.1</v>
      </c>
      <c r="BP12" s="639"/>
      <c r="BQ12" s="639"/>
      <c r="BR12" s="639"/>
      <c r="BS12" s="592">
        <v>67</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147759</v>
      </c>
      <c r="CS12" s="587"/>
      <c r="CT12" s="587"/>
      <c r="CU12" s="587"/>
      <c r="CV12" s="587"/>
      <c r="CW12" s="587"/>
      <c r="CX12" s="587"/>
      <c r="CY12" s="588"/>
      <c r="CZ12" s="639">
        <v>3.6</v>
      </c>
      <c r="DA12" s="639"/>
      <c r="DB12" s="639"/>
      <c r="DC12" s="639"/>
      <c r="DD12" s="592">
        <v>3946</v>
      </c>
      <c r="DE12" s="587"/>
      <c r="DF12" s="587"/>
      <c r="DG12" s="587"/>
      <c r="DH12" s="587"/>
      <c r="DI12" s="587"/>
      <c r="DJ12" s="587"/>
      <c r="DK12" s="587"/>
      <c r="DL12" s="587"/>
      <c r="DM12" s="587"/>
      <c r="DN12" s="587"/>
      <c r="DO12" s="587"/>
      <c r="DP12" s="588"/>
      <c r="DQ12" s="592">
        <v>114669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20210</v>
      </c>
      <c r="S13" s="587"/>
      <c r="T13" s="587"/>
      <c r="U13" s="587"/>
      <c r="V13" s="587"/>
      <c r="W13" s="587"/>
      <c r="X13" s="587"/>
      <c r="Y13" s="588"/>
      <c r="Z13" s="639">
        <v>0.5</v>
      </c>
      <c r="AA13" s="639"/>
      <c r="AB13" s="639"/>
      <c r="AC13" s="639"/>
      <c r="AD13" s="640">
        <v>20210</v>
      </c>
      <c r="AE13" s="640"/>
      <c r="AF13" s="640"/>
      <c r="AG13" s="640"/>
      <c r="AH13" s="640"/>
      <c r="AI13" s="640"/>
      <c r="AJ13" s="640"/>
      <c r="AK13" s="640"/>
      <c r="AL13" s="609">
        <v>0.8</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56676</v>
      </c>
      <c r="BH13" s="587"/>
      <c r="BI13" s="587"/>
      <c r="BJ13" s="587"/>
      <c r="BK13" s="587"/>
      <c r="BL13" s="587"/>
      <c r="BM13" s="587"/>
      <c r="BN13" s="588"/>
      <c r="BO13" s="639">
        <v>33.700000000000003</v>
      </c>
      <c r="BP13" s="639"/>
      <c r="BQ13" s="639"/>
      <c r="BR13" s="639"/>
      <c r="BS13" s="592">
        <v>67</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425349</v>
      </c>
      <c r="CS13" s="587"/>
      <c r="CT13" s="587"/>
      <c r="CU13" s="587"/>
      <c r="CV13" s="587"/>
      <c r="CW13" s="587"/>
      <c r="CX13" s="587"/>
      <c r="CY13" s="588"/>
      <c r="CZ13" s="639">
        <v>10.3</v>
      </c>
      <c r="DA13" s="639"/>
      <c r="DB13" s="639"/>
      <c r="DC13" s="639"/>
      <c r="DD13" s="592">
        <v>165102</v>
      </c>
      <c r="DE13" s="587"/>
      <c r="DF13" s="587"/>
      <c r="DG13" s="587"/>
      <c r="DH13" s="587"/>
      <c r="DI13" s="587"/>
      <c r="DJ13" s="587"/>
      <c r="DK13" s="587"/>
      <c r="DL13" s="587"/>
      <c r="DM13" s="587"/>
      <c r="DN13" s="587"/>
      <c r="DO13" s="587"/>
      <c r="DP13" s="588"/>
      <c r="DQ13" s="592">
        <v>293655</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3573</v>
      </c>
      <c r="BH14" s="587"/>
      <c r="BI14" s="587"/>
      <c r="BJ14" s="587"/>
      <c r="BK14" s="587"/>
      <c r="BL14" s="587"/>
      <c r="BM14" s="587"/>
      <c r="BN14" s="588"/>
      <c r="BO14" s="639">
        <v>2.1</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158723</v>
      </c>
      <c r="CS14" s="587"/>
      <c r="CT14" s="587"/>
      <c r="CU14" s="587"/>
      <c r="CV14" s="587"/>
      <c r="CW14" s="587"/>
      <c r="CX14" s="587"/>
      <c r="CY14" s="588"/>
      <c r="CZ14" s="639">
        <v>3.8</v>
      </c>
      <c r="DA14" s="639"/>
      <c r="DB14" s="639"/>
      <c r="DC14" s="639"/>
      <c r="DD14" s="592" t="s">
        <v>113</v>
      </c>
      <c r="DE14" s="587"/>
      <c r="DF14" s="587"/>
      <c r="DG14" s="587"/>
      <c r="DH14" s="587"/>
      <c r="DI14" s="587"/>
      <c r="DJ14" s="587"/>
      <c r="DK14" s="587"/>
      <c r="DL14" s="587"/>
      <c r="DM14" s="587"/>
      <c r="DN14" s="587"/>
      <c r="DO14" s="587"/>
      <c r="DP14" s="588"/>
      <c r="DQ14" s="592">
        <v>142723</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19</v>
      </c>
      <c r="S15" s="587"/>
      <c r="T15" s="587"/>
      <c r="U15" s="587"/>
      <c r="V15" s="587"/>
      <c r="W15" s="587"/>
      <c r="X15" s="587"/>
      <c r="Y15" s="588"/>
      <c r="Z15" s="639">
        <v>0</v>
      </c>
      <c r="AA15" s="639"/>
      <c r="AB15" s="639"/>
      <c r="AC15" s="639"/>
      <c r="AD15" s="640">
        <v>19</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8299</v>
      </c>
      <c r="BH15" s="587"/>
      <c r="BI15" s="587"/>
      <c r="BJ15" s="587"/>
      <c r="BK15" s="587"/>
      <c r="BL15" s="587"/>
      <c r="BM15" s="587"/>
      <c r="BN15" s="588"/>
      <c r="BO15" s="639">
        <v>4.9000000000000004</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554090</v>
      </c>
      <c r="CS15" s="587"/>
      <c r="CT15" s="587"/>
      <c r="CU15" s="587"/>
      <c r="CV15" s="587"/>
      <c r="CW15" s="587"/>
      <c r="CX15" s="587"/>
      <c r="CY15" s="588"/>
      <c r="CZ15" s="639">
        <v>13.4</v>
      </c>
      <c r="DA15" s="639"/>
      <c r="DB15" s="639"/>
      <c r="DC15" s="639"/>
      <c r="DD15" s="592">
        <v>204400</v>
      </c>
      <c r="DE15" s="587"/>
      <c r="DF15" s="587"/>
      <c r="DG15" s="587"/>
      <c r="DH15" s="587"/>
      <c r="DI15" s="587"/>
      <c r="DJ15" s="587"/>
      <c r="DK15" s="587"/>
      <c r="DL15" s="587"/>
      <c r="DM15" s="587"/>
      <c r="DN15" s="587"/>
      <c r="DO15" s="587"/>
      <c r="DP15" s="588"/>
      <c r="DQ15" s="592">
        <v>337149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2565676</v>
      </c>
      <c r="S16" s="587"/>
      <c r="T16" s="587"/>
      <c r="U16" s="587"/>
      <c r="V16" s="587"/>
      <c r="W16" s="587"/>
      <c r="X16" s="587"/>
      <c r="Y16" s="588"/>
      <c r="Z16" s="639">
        <v>59</v>
      </c>
      <c r="AA16" s="639"/>
      <c r="AB16" s="639"/>
      <c r="AC16" s="639"/>
      <c r="AD16" s="640">
        <v>2278222</v>
      </c>
      <c r="AE16" s="640"/>
      <c r="AF16" s="640"/>
      <c r="AG16" s="640"/>
      <c r="AH16" s="640"/>
      <c r="AI16" s="640"/>
      <c r="AJ16" s="640"/>
      <c r="AK16" s="640"/>
      <c r="AL16" s="609">
        <v>88.5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2278222</v>
      </c>
      <c r="S17" s="587"/>
      <c r="T17" s="587"/>
      <c r="U17" s="587"/>
      <c r="V17" s="587"/>
      <c r="W17" s="587"/>
      <c r="X17" s="587"/>
      <c r="Y17" s="588"/>
      <c r="Z17" s="639">
        <v>52.4</v>
      </c>
      <c r="AA17" s="639"/>
      <c r="AB17" s="639"/>
      <c r="AC17" s="639"/>
      <c r="AD17" s="640">
        <v>2278222</v>
      </c>
      <c r="AE17" s="640"/>
      <c r="AF17" s="640"/>
      <c r="AG17" s="640"/>
      <c r="AH17" s="640"/>
      <c r="AI17" s="640"/>
      <c r="AJ17" s="640"/>
      <c r="AK17" s="640"/>
      <c r="AL17" s="609">
        <v>88.5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654755</v>
      </c>
      <c r="CS17" s="587"/>
      <c r="CT17" s="587"/>
      <c r="CU17" s="587"/>
      <c r="CV17" s="587"/>
      <c r="CW17" s="587"/>
      <c r="CX17" s="587"/>
      <c r="CY17" s="588"/>
      <c r="CZ17" s="639">
        <v>15.8</v>
      </c>
      <c r="DA17" s="639"/>
      <c r="DB17" s="639"/>
      <c r="DC17" s="639"/>
      <c r="DD17" s="592" t="s">
        <v>113</v>
      </c>
      <c r="DE17" s="587"/>
      <c r="DF17" s="587"/>
      <c r="DG17" s="587"/>
      <c r="DH17" s="587"/>
      <c r="DI17" s="587"/>
      <c r="DJ17" s="587"/>
      <c r="DK17" s="587"/>
      <c r="DL17" s="587"/>
      <c r="DM17" s="587"/>
      <c r="DN17" s="587"/>
      <c r="DO17" s="587"/>
      <c r="DP17" s="588"/>
      <c r="DQ17" s="592">
        <v>606701</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287400</v>
      </c>
      <c r="S18" s="587"/>
      <c r="T18" s="587"/>
      <c r="U18" s="587"/>
      <c r="V18" s="587"/>
      <c r="W18" s="587"/>
      <c r="X18" s="587"/>
      <c r="Y18" s="588"/>
      <c r="Z18" s="639">
        <v>6.6</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54</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1638</v>
      </c>
      <c r="BH19" s="587"/>
      <c r="BI19" s="587"/>
      <c r="BJ19" s="587"/>
      <c r="BK19" s="587"/>
      <c r="BL19" s="587"/>
      <c r="BM19" s="587"/>
      <c r="BN19" s="588"/>
      <c r="BO19" s="639">
        <v>1</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2849851</v>
      </c>
      <c r="S20" s="587"/>
      <c r="T20" s="587"/>
      <c r="U20" s="587"/>
      <c r="V20" s="587"/>
      <c r="W20" s="587"/>
      <c r="X20" s="587"/>
      <c r="Y20" s="588"/>
      <c r="Z20" s="639">
        <v>65.5</v>
      </c>
      <c r="AA20" s="639"/>
      <c r="AB20" s="639"/>
      <c r="AC20" s="639"/>
      <c r="AD20" s="640">
        <v>2562397</v>
      </c>
      <c r="AE20" s="640"/>
      <c r="AF20" s="640"/>
      <c r="AG20" s="640"/>
      <c r="AH20" s="640"/>
      <c r="AI20" s="640"/>
      <c r="AJ20" s="640"/>
      <c r="AK20" s="640"/>
      <c r="AL20" s="609">
        <v>99.5</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1638</v>
      </c>
      <c r="BH20" s="587"/>
      <c r="BI20" s="587"/>
      <c r="BJ20" s="587"/>
      <c r="BK20" s="587"/>
      <c r="BL20" s="587"/>
      <c r="BM20" s="587"/>
      <c r="BN20" s="588"/>
      <c r="BO20" s="639">
        <v>1</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4149201</v>
      </c>
      <c r="CS20" s="587"/>
      <c r="CT20" s="587"/>
      <c r="CU20" s="587"/>
      <c r="CV20" s="587"/>
      <c r="CW20" s="587"/>
      <c r="CX20" s="587"/>
      <c r="CY20" s="588"/>
      <c r="CZ20" s="639">
        <v>100</v>
      </c>
      <c r="DA20" s="639"/>
      <c r="DB20" s="639"/>
      <c r="DC20" s="639"/>
      <c r="DD20" s="592">
        <v>905449</v>
      </c>
      <c r="DE20" s="587"/>
      <c r="DF20" s="587"/>
      <c r="DG20" s="587"/>
      <c r="DH20" s="587"/>
      <c r="DI20" s="587"/>
      <c r="DJ20" s="587"/>
      <c r="DK20" s="587"/>
      <c r="DL20" s="587"/>
      <c r="DM20" s="587"/>
      <c r="DN20" s="587"/>
      <c r="DO20" s="587"/>
      <c r="DP20" s="588"/>
      <c r="DQ20" s="592">
        <v>2961877</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630</v>
      </c>
      <c r="S21" s="587"/>
      <c r="T21" s="587"/>
      <c r="U21" s="587"/>
      <c r="V21" s="587"/>
      <c r="W21" s="587"/>
      <c r="X21" s="587"/>
      <c r="Y21" s="588"/>
      <c r="Z21" s="639">
        <v>0</v>
      </c>
      <c r="AA21" s="639"/>
      <c r="AB21" s="639"/>
      <c r="AC21" s="639"/>
      <c r="AD21" s="640">
        <v>630</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1638</v>
      </c>
      <c r="BH21" s="587"/>
      <c r="BI21" s="587"/>
      <c r="BJ21" s="587"/>
      <c r="BK21" s="587"/>
      <c r="BL21" s="587"/>
      <c r="BM21" s="587"/>
      <c r="BN21" s="588"/>
      <c r="BO21" s="639">
        <v>1</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29906</v>
      </c>
      <c r="S22" s="587"/>
      <c r="T22" s="587"/>
      <c r="U22" s="587"/>
      <c r="V22" s="587"/>
      <c r="W22" s="587"/>
      <c r="X22" s="587"/>
      <c r="Y22" s="588"/>
      <c r="Z22" s="639">
        <v>0.7</v>
      </c>
      <c r="AA22" s="639"/>
      <c r="AB22" s="639"/>
      <c r="AC22" s="639"/>
      <c r="AD22" s="640" t="s">
        <v>113</v>
      </c>
      <c r="AE22" s="640"/>
      <c r="AF22" s="640"/>
      <c r="AG22" s="640"/>
      <c r="AH22" s="640"/>
      <c r="AI22" s="640"/>
      <c r="AJ22" s="640"/>
      <c r="AK22" s="640"/>
      <c r="AL22" s="609" t="s">
        <v>113</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122497</v>
      </c>
      <c r="S23" s="587"/>
      <c r="T23" s="587"/>
      <c r="U23" s="587"/>
      <c r="V23" s="587"/>
      <c r="W23" s="587"/>
      <c r="X23" s="587"/>
      <c r="Y23" s="588"/>
      <c r="Z23" s="639">
        <v>2.8</v>
      </c>
      <c r="AA23" s="639"/>
      <c r="AB23" s="639"/>
      <c r="AC23" s="639"/>
      <c r="AD23" s="640">
        <v>1122</v>
      </c>
      <c r="AE23" s="640"/>
      <c r="AF23" s="640"/>
      <c r="AG23" s="640"/>
      <c r="AH23" s="640"/>
      <c r="AI23" s="640"/>
      <c r="AJ23" s="640"/>
      <c r="AK23" s="640"/>
      <c r="AL23" s="609">
        <v>0</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6387</v>
      </c>
      <c r="S24" s="587"/>
      <c r="T24" s="587"/>
      <c r="U24" s="587"/>
      <c r="V24" s="587"/>
      <c r="W24" s="587"/>
      <c r="X24" s="587"/>
      <c r="Y24" s="588"/>
      <c r="Z24" s="639">
        <v>0.1</v>
      </c>
      <c r="AA24" s="639"/>
      <c r="AB24" s="639"/>
      <c r="AC24" s="639"/>
      <c r="AD24" s="640">
        <v>41</v>
      </c>
      <c r="AE24" s="640"/>
      <c r="AF24" s="640"/>
      <c r="AG24" s="640"/>
      <c r="AH24" s="640"/>
      <c r="AI24" s="640"/>
      <c r="AJ24" s="640"/>
      <c r="AK24" s="640"/>
      <c r="AL24" s="609">
        <v>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1316025</v>
      </c>
      <c r="CS24" s="637"/>
      <c r="CT24" s="637"/>
      <c r="CU24" s="637"/>
      <c r="CV24" s="637"/>
      <c r="CW24" s="637"/>
      <c r="CX24" s="637"/>
      <c r="CY24" s="684"/>
      <c r="CZ24" s="688">
        <v>31.7</v>
      </c>
      <c r="DA24" s="689"/>
      <c r="DB24" s="689"/>
      <c r="DC24" s="690"/>
      <c r="DD24" s="683">
        <v>1159685</v>
      </c>
      <c r="DE24" s="637"/>
      <c r="DF24" s="637"/>
      <c r="DG24" s="637"/>
      <c r="DH24" s="637"/>
      <c r="DI24" s="637"/>
      <c r="DJ24" s="637"/>
      <c r="DK24" s="684"/>
      <c r="DL24" s="683">
        <v>948174</v>
      </c>
      <c r="DM24" s="637"/>
      <c r="DN24" s="637"/>
      <c r="DO24" s="637"/>
      <c r="DP24" s="637"/>
      <c r="DQ24" s="637"/>
      <c r="DR24" s="637"/>
      <c r="DS24" s="637"/>
      <c r="DT24" s="637"/>
      <c r="DU24" s="637"/>
      <c r="DV24" s="684"/>
      <c r="DW24" s="685">
        <v>35</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474030</v>
      </c>
      <c r="S25" s="587"/>
      <c r="T25" s="587"/>
      <c r="U25" s="587"/>
      <c r="V25" s="587"/>
      <c r="W25" s="587"/>
      <c r="X25" s="587"/>
      <c r="Y25" s="588"/>
      <c r="Z25" s="639">
        <v>10.9</v>
      </c>
      <c r="AA25" s="639"/>
      <c r="AB25" s="639"/>
      <c r="AC25" s="639"/>
      <c r="AD25" s="640" t="s">
        <v>113</v>
      </c>
      <c r="AE25" s="640"/>
      <c r="AF25" s="640"/>
      <c r="AG25" s="640"/>
      <c r="AH25" s="640"/>
      <c r="AI25" s="640"/>
      <c r="AJ25" s="640"/>
      <c r="AK25" s="640"/>
      <c r="AL25" s="609" t="s">
        <v>113</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544976</v>
      </c>
      <c r="CS25" s="605"/>
      <c r="CT25" s="605"/>
      <c r="CU25" s="605"/>
      <c r="CV25" s="605"/>
      <c r="CW25" s="605"/>
      <c r="CX25" s="605"/>
      <c r="CY25" s="606"/>
      <c r="CZ25" s="589">
        <v>13.1</v>
      </c>
      <c r="DA25" s="607"/>
      <c r="DB25" s="607"/>
      <c r="DC25" s="608"/>
      <c r="DD25" s="592">
        <v>515137</v>
      </c>
      <c r="DE25" s="605"/>
      <c r="DF25" s="605"/>
      <c r="DG25" s="605"/>
      <c r="DH25" s="605"/>
      <c r="DI25" s="605"/>
      <c r="DJ25" s="605"/>
      <c r="DK25" s="606"/>
      <c r="DL25" s="592">
        <v>510827</v>
      </c>
      <c r="DM25" s="605"/>
      <c r="DN25" s="605"/>
      <c r="DO25" s="605"/>
      <c r="DP25" s="605"/>
      <c r="DQ25" s="605"/>
      <c r="DR25" s="605"/>
      <c r="DS25" s="605"/>
      <c r="DT25" s="605"/>
      <c r="DU25" s="605"/>
      <c r="DV25" s="606"/>
      <c r="DW25" s="609">
        <v>18.899999999999999</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309910</v>
      </c>
      <c r="CS26" s="587"/>
      <c r="CT26" s="587"/>
      <c r="CU26" s="587"/>
      <c r="CV26" s="587"/>
      <c r="CW26" s="587"/>
      <c r="CX26" s="587"/>
      <c r="CY26" s="588"/>
      <c r="CZ26" s="589">
        <v>7.5</v>
      </c>
      <c r="DA26" s="607"/>
      <c r="DB26" s="607"/>
      <c r="DC26" s="608"/>
      <c r="DD26" s="592">
        <v>291887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159980</v>
      </c>
      <c r="S27" s="587"/>
      <c r="T27" s="587"/>
      <c r="U27" s="587"/>
      <c r="V27" s="587"/>
      <c r="W27" s="587"/>
      <c r="X27" s="587"/>
      <c r="Y27" s="588"/>
      <c r="Z27" s="639">
        <v>3.7</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168409</v>
      </c>
      <c r="BH27" s="587"/>
      <c r="BI27" s="587"/>
      <c r="BJ27" s="587"/>
      <c r="BK27" s="587"/>
      <c r="BL27" s="587"/>
      <c r="BM27" s="587"/>
      <c r="BN27" s="588"/>
      <c r="BO27" s="639">
        <v>100</v>
      </c>
      <c r="BP27" s="639"/>
      <c r="BQ27" s="639"/>
      <c r="BR27" s="639"/>
      <c r="BS27" s="592">
        <v>1211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116294</v>
      </c>
      <c r="CS27" s="605"/>
      <c r="CT27" s="605"/>
      <c r="CU27" s="605"/>
      <c r="CV27" s="605"/>
      <c r="CW27" s="605"/>
      <c r="CX27" s="605"/>
      <c r="CY27" s="606"/>
      <c r="CZ27" s="589">
        <v>2.8</v>
      </c>
      <c r="DA27" s="607"/>
      <c r="DB27" s="607"/>
      <c r="DC27" s="608"/>
      <c r="DD27" s="592">
        <v>37847</v>
      </c>
      <c r="DE27" s="605"/>
      <c r="DF27" s="605"/>
      <c r="DG27" s="605"/>
      <c r="DH27" s="605"/>
      <c r="DI27" s="605"/>
      <c r="DJ27" s="605"/>
      <c r="DK27" s="606"/>
      <c r="DL27" s="592">
        <v>36937</v>
      </c>
      <c r="DM27" s="605"/>
      <c r="DN27" s="605"/>
      <c r="DO27" s="605"/>
      <c r="DP27" s="605"/>
      <c r="DQ27" s="605"/>
      <c r="DR27" s="605"/>
      <c r="DS27" s="605"/>
      <c r="DT27" s="605"/>
      <c r="DU27" s="605"/>
      <c r="DV27" s="606"/>
      <c r="DW27" s="609">
        <v>1.4</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19157</v>
      </c>
      <c r="S28" s="587"/>
      <c r="T28" s="587"/>
      <c r="U28" s="587"/>
      <c r="V28" s="587"/>
      <c r="W28" s="587"/>
      <c r="X28" s="587"/>
      <c r="Y28" s="588"/>
      <c r="Z28" s="639">
        <v>0.4</v>
      </c>
      <c r="AA28" s="639"/>
      <c r="AB28" s="639"/>
      <c r="AC28" s="639"/>
      <c r="AD28" s="640">
        <v>4575</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654755</v>
      </c>
      <c r="CS28" s="587"/>
      <c r="CT28" s="587"/>
      <c r="CU28" s="587"/>
      <c r="CV28" s="587"/>
      <c r="CW28" s="587"/>
      <c r="CX28" s="587"/>
      <c r="CY28" s="588"/>
      <c r="CZ28" s="589">
        <v>15.8</v>
      </c>
      <c r="DA28" s="607"/>
      <c r="DB28" s="607"/>
      <c r="DC28" s="608"/>
      <c r="DD28" s="592">
        <v>606701</v>
      </c>
      <c r="DE28" s="587"/>
      <c r="DF28" s="587"/>
      <c r="DG28" s="587"/>
      <c r="DH28" s="587"/>
      <c r="DI28" s="587"/>
      <c r="DJ28" s="587"/>
      <c r="DK28" s="588"/>
      <c r="DL28" s="592">
        <v>400410</v>
      </c>
      <c r="DM28" s="587"/>
      <c r="DN28" s="587"/>
      <c r="DO28" s="587"/>
      <c r="DP28" s="587"/>
      <c r="DQ28" s="587"/>
      <c r="DR28" s="587"/>
      <c r="DS28" s="587"/>
      <c r="DT28" s="587"/>
      <c r="DU28" s="587"/>
      <c r="DV28" s="588"/>
      <c r="DW28" s="609">
        <v>14.8</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2216</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654755</v>
      </c>
      <c r="CS29" s="605"/>
      <c r="CT29" s="605"/>
      <c r="CU29" s="605"/>
      <c r="CV29" s="605"/>
      <c r="CW29" s="605"/>
      <c r="CX29" s="605"/>
      <c r="CY29" s="606"/>
      <c r="CZ29" s="589">
        <v>15.8</v>
      </c>
      <c r="DA29" s="607"/>
      <c r="DB29" s="607"/>
      <c r="DC29" s="608"/>
      <c r="DD29" s="592">
        <v>606701</v>
      </c>
      <c r="DE29" s="605"/>
      <c r="DF29" s="605"/>
      <c r="DG29" s="605"/>
      <c r="DH29" s="605"/>
      <c r="DI29" s="605"/>
      <c r="DJ29" s="605"/>
      <c r="DK29" s="606"/>
      <c r="DL29" s="592">
        <v>400410</v>
      </c>
      <c r="DM29" s="605"/>
      <c r="DN29" s="605"/>
      <c r="DO29" s="605"/>
      <c r="DP29" s="605"/>
      <c r="DQ29" s="605"/>
      <c r="DR29" s="605"/>
      <c r="DS29" s="605"/>
      <c r="DT29" s="605"/>
      <c r="DU29" s="605"/>
      <c r="DV29" s="606"/>
      <c r="DW29" s="609">
        <v>14.8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24632</v>
      </c>
      <c r="S30" s="587"/>
      <c r="T30" s="587"/>
      <c r="U30" s="587"/>
      <c r="V30" s="587"/>
      <c r="W30" s="587"/>
      <c r="X30" s="587"/>
      <c r="Y30" s="588"/>
      <c r="Z30" s="639">
        <v>0.6</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98.3</v>
      </c>
      <c r="BH30" s="653"/>
      <c r="BI30" s="653"/>
      <c r="BJ30" s="653"/>
      <c r="BK30" s="653"/>
      <c r="BL30" s="653"/>
      <c r="BM30" s="654">
        <v>94</v>
      </c>
      <c r="BN30" s="653"/>
      <c r="BO30" s="653"/>
      <c r="BP30" s="653"/>
      <c r="BQ30" s="655"/>
      <c r="BR30" s="652">
        <v>97.7</v>
      </c>
      <c r="BS30" s="653"/>
      <c r="BT30" s="653"/>
      <c r="BU30" s="653"/>
      <c r="BV30" s="653"/>
      <c r="BW30" s="653"/>
      <c r="BX30" s="654">
        <v>94.2</v>
      </c>
      <c r="BY30" s="653"/>
      <c r="BZ30" s="653"/>
      <c r="CA30" s="653"/>
      <c r="CB30" s="655"/>
      <c r="CD30" s="658"/>
      <c r="CE30" s="659"/>
      <c r="CF30" s="623" t="s">
        <v>292</v>
      </c>
      <c r="CG30" s="620"/>
      <c r="CH30" s="620"/>
      <c r="CI30" s="620"/>
      <c r="CJ30" s="620"/>
      <c r="CK30" s="620"/>
      <c r="CL30" s="620"/>
      <c r="CM30" s="620"/>
      <c r="CN30" s="620"/>
      <c r="CO30" s="620"/>
      <c r="CP30" s="620"/>
      <c r="CQ30" s="621"/>
      <c r="CR30" s="586">
        <v>609130</v>
      </c>
      <c r="CS30" s="587"/>
      <c r="CT30" s="587"/>
      <c r="CU30" s="587"/>
      <c r="CV30" s="587"/>
      <c r="CW30" s="587"/>
      <c r="CX30" s="587"/>
      <c r="CY30" s="588"/>
      <c r="CZ30" s="589">
        <v>14.7</v>
      </c>
      <c r="DA30" s="607"/>
      <c r="DB30" s="607"/>
      <c r="DC30" s="608"/>
      <c r="DD30" s="592">
        <v>561076</v>
      </c>
      <c r="DE30" s="587"/>
      <c r="DF30" s="587"/>
      <c r="DG30" s="587"/>
      <c r="DH30" s="587"/>
      <c r="DI30" s="587"/>
      <c r="DJ30" s="587"/>
      <c r="DK30" s="588"/>
      <c r="DL30" s="592">
        <v>354785</v>
      </c>
      <c r="DM30" s="587"/>
      <c r="DN30" s="587"/>
      <c r="DO30" s="587"/>
      <c r="DP30" s="587"/>
      <c r="DQ30" s="587"/>
      <c r="DR30" s="587"/>
      <c r="DS30" s="587"/>
      <c r="DT30" s="587"/>
      <c r="DU30" s="587"/>
      <c r="DV30" s="588"/>
      <c r="DW30" s="609">
        <v>13.1</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177127</v>
      </c>
      <c r="S31" s="587"/>
      <c r="T31" s="587"/>
      <c r="U31" s="587"/>
      <c r="V31" s="587"/>
      <c r="W31" s="587"/>
      <c r="X31" s="587"/>
      <c r="Y31" s="588"/>
      <c r="Z31" s="639">
        <v>4.0999999999999996</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99.2</v>
      </c>
      <c r="BH31" s="605"/>
      <c r="BI31" s="605"/>
      <c r="BJ31" s="605"/>
      <c r="BK31" s="605"/>
      <c r="BL31" s="605"/>
      <c r="BM31" s="641">
        <v>96.6</v>
      </c>
      <c r="BN31" s="651"/>
      <c r="BO31" s="651"/>
      <c r="BP31" s="651"/>
      <c r="BQ31" s="615"/>
      <c r="BR31" s="650">
        <v>98.3</v>
      </c>
      <c r="BS31" s="605"/>
      <c r="BT31" s="605"/>
      <c r="BU31" s="605"/>
      <c r="BV31" s="605"/>
      <c r="BW31" s="605"/>
      <c r="BX31" s="641">
        <v>95.1</v>
      </c>
      <c r="BY31" s="651"/>
      <c r="BZ31" s="651"/>
      <c r="CA31" s="651"/>
      <c r="CB31" s="615"/>
      <c r="CD31" s="658"/>
      <c r="CE31" s="659"/>
      <c r="CF31" s="623" t="s">
        <v>296</v>
      </c>
      <c r="CG31" s="620"/>
      <c r="CH31" s="620"/>
      <c r="CI31" s="620"/>
      <c r="CJ31" s="620"/>
      <c r="CK31" s="620"/>
      <c r="CL31" s="620"/>
      <c r="CM31" s="620"/>
      <c r="CN31" s="620"/>
      <c r="CO31" s="620"/>
      <c r="CP31" s="620"/>
      <c r="CQ31" s="621"/>
      <c r="CR31" s="586">
        <v>45625</v>
      </c>
      <c r="CS31" s="605"/>
      <c r="CT31" s="605"/>
      <c r="CU31" s="605"/>
      <c r="CV31" s="605"/>
      <c r="CW31" s="605"/>
      <c r="CX31" s="605"/>
      <c r="CY31" s="606"/>
      <c r="CZ31" s="589">
        <v>1.1000000000000001</v>
      </c>
      <c r="DA31" s="607"/>
      <c r="DB31" s="607"/>
      <c r="DC31" s="608"/>
      <c r="DD31" s="592">
        <v>45625</v>
      </c>
      <c r="DE31" s="605"/>
      <c r="DF31" s="605"/>
      <c r="DG31" s="605"/>
      <c r="DH31" s="605"/>
      <c r="DI31" s="605"/>
      <c r="DJ31" s="605"/>
      <c r="DK31" s="606"/>
      <c r="DL31" s="592">
        <v>45625</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70391</v>
      </c>
      <c r="S32" s="587"/>
      <c r="T32" s="587"/>
      <c r="U32" s="587"/>
      <c r="V32" s="587"/>
      <c r="W32" s="587"/>
      <c r="X32" s="587"/>
      <c r="Y32" s="588"/>
      <c r="Z32" s="639">
        <v>1.6</v>
      </c>
      <c r="AA32" s="639"/>
      <c r="AB32" s="639"/>
      <c r="AC32" s="639"/>
      <c r="AD32" s="640">
        <v>5500</v>
      </c>
      <c r="AE32" s="640"/>
      <c r="AF32" s="640"/>
      <c r="AG32" s="640"/>
      <c r="AH32" s="640"/>
      <c r="AI32" s="640"/>
      <c r="AJ32" s="640"/>
      <c r="AK32" s="640"/>
      <c r="AL32" s="609">
        <v>0.2</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96.4</v>
      </c>
      <c r="BH32" s="571"/>
      <c r="BI32" s="571"/>
      <c r="BJ32" s="571"/>
      <c r="BK32" s="571"/>
      <c r="BL32" s="571"/>
      <c r="BM32" s="634">
        <v>88.8</v>
      </c>
      <c r="BN32" s="571"/>
      <c r="BO32" s="571"/>
      <c r="BP32" s="571"/>
      <c r="BQ32" s="628"/>
      <c r="BR32" s="649">
        <v>96.2</v>
      </c>
      <c r="BS32" s="571"/>
      <c r="BT32" s="571"/>
      <c r="BU32" s="571"/>
      <c r="BV32" s="571"/>
      <c r="BW32" s="571"/>
      <c r="BX32" s="634">
        <v>91.6</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412703</v>
      </c>
      <c r="S33" s="587"/>
      <c r="T33" s="587"/>
      <c r="U33" s="587"/>
      <c r="V33" s="587"/>
      <c r="W33" s="587"/>
      <c r="X33" s="587"/>
      <c r="Y33" s="588"/>
      <c r="Z33" s="639">
        <v>9.5</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1927727</v>
      </c>
      <c r="CS33" s="605"/>
      <c r="CT33" s="605"/>
      <c r="CU33" s="605"/>
      <c r="CV33" s="605"/>
      <c r="CW33" s="605"/>
      <c r="CX33" s="605"/>
      <c r="CY33" s="606"/>
      <c r="CZ33" s="589">
        <v>46.5</v>
      </c>
      <c r="DA33" s="607"/>
      <c r="DB33" s="607"/>
      <c r="DC33" s="608"/>
      <c r="DD33" s="592">
        <v>1635688</v>
      </c>
      <c r="DE33" s="605"/>
      <c r="DF33" s="605"/>
      <c r="DG33" s="605"/>
      <c r="DH33" s="605"/>
      <c r="DI33" s="605"/>
      <c r="DJ33" s="605"/>
      <c r="DK33" s="606"/>
      <c r="DL33" s="592">
        <v>940002</v>
      </c>
      <c r="DM33" s="605"/>
      <c r="DN33" s="605"/>
      <c r="DO33" s="605"/>
      <c r="DP33" s="605"/>
      <c r="DQ33" s="605"/>
      <c r="DR33" s="605"/>
      <c r="DS33" s="605"/>
      <c r="DT33" s="605"/>
      <c r="DU33" s="605"/>
      <c r="DV33" s="606"/>
      <c r="DW33" s="609">
        <v>34.700000000000003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548109</v>
      </c>
      <c r="CS34" s="587"/>
      <c r="CT34" s="587"/>
      <c r="CU34" s="587"/>
      <c r="CV34" s="587"/>
      <c r="CW34" s="587"/>
      <c r="CX34" s="587"/>
      <c r="CY34" s="588"/>
      <c r="CZ34" s="589">
        <v>13.2</v>
      </c>
      <c r="DA34" s="607"/>
      <c r="DB34" s="607"/>
      <c r="DC34" s="608"/>
      <c r="DD34" s="592">
        <v>435593</v>
      </c>
      <c r="DE34" s="587"/>
      <c r="DF34" s="587"/>
      <c r="DG34" s="587"/>
      <c r="DH34" s="587"/>
      <c r="DI34" s="587"/>
      <c r="DJ34" s="587"/>
      <c r="DK34" s="588"/>
      <c r="DL34" s="592">
        <v>315373</v>
      </c>
      <c r="DM34" s="587"/>
      <c r="DN34" s="587"/>
      <c r="DO34" s="587"/>
      <c r="DP34" s="587"/>
      <c r="DQ34" s="587"/>
      <c r="DR34" s="587"/>
      <c r="DS34" s="587"/>
      <c r="DT34" s="587"/>
      <c r="DU34" s="587"/>
      <c r="DV34" s="588"/>
      <c r="DW34" s="609">
        <v>11.6</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133603</v>
      </c>
      <c r="S35" s="587"/>
      <c r="T35" s="587"/>
      <c r="U35" s="587"/>
      <c r="V35" s="587"/>
      <c r="W35" s="587"/>
      <c r="X35" s="587"/>
      <c r="Y35" s="588"/>
      <c r="Z35" s="639">
        <v>3.1</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305903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424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174427</v>
      </c>
      <c r="CS35" s="605"/>
      <c r="CT35" s="605"/>
      <c r="CU35" s="605"/>
      <c r="CV35" s="605"/>
      <c r="CW35" s="605"/>
      <c r="CX35" s="605"/>
      <c r="CY35" s="606"/>
      <c r="CZ35" s="589">
        <v>4.2</v>
      </c>
      <c r="DA35" s="607"/>
      <c r="DB35" s="607"/>
      <c r="DC35" s="608"/>
      <c r="DD35" s="592">
        <v>154920</v>
      </c>
      <c r="DE35" s="605"/>
      <c r="DF35" s="605"/>
      <c r="DG35" s="605"/>
      <c r="DH35" s="605"/>
      <c r="DI35" s="605"/>
      <c r="DJ35" s="605"/>
      <c r="DK35" s="606"/>
      <c r="DL35" s="592">
        <v>132348</v>
      </c>
      <c r="DM35" s="605"/>
      <c r="DN35" s="605"/>
      <c r="DO35" s="605"/>
      <c r="DP35" s="605"/>
      <c r="DQ35" s="605"/>
      <c r="DR35" s="605"/>
      <c r="DS35" s="605"/>
      <c r="DT35" s="605"/>
      <c r="DU35" s="605"/>
      <c r="DV35" s="606"/>
      <c r="DW35" s="609">
        <v>4.9000000000000004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4349507</v>
      </c>
      <c r="S36" s="627"/>
      <c r="T36" s="627"/>
      <c r="U36" s="627"/>
      <c r="V36" s="627"/>
      <c r="W36" s="627"/>
      <c r="X36" s="627"/>
      <c r="Y36" s="630"/>
      <c r="Z36" s="631">
        <v>100</v>
      </c>
      <c r="AA36" s="631"/>
      <c r="AB36" s="631"/>
      <c r="AC36" s="631"/>
      <c r="AD36" s="632">
        <v>2574265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144683</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-3334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677572</v>
      </c>
      <c r="CS36" s="587"/>
      <c r="CT36" s="587"/>
      <c r="CU36" s="587"/>
      <c r="CV36" s="587"/>
      <c r="CW36" s="587"/>
      <c r="CX36" s="587"/>
      <c r="CY36" s="588"/>
      <c r="CZ36" s="589">
        <v>16.3</v>
      </c>
      <c r="DA36" s="607"/>
      <c r="DB36" s="607"/>
      <c r="DC36" s="608"/>
      <c r="DD36" s="592">
        <v>549003</v>
      </c>
      <c r="DE36" s="587"/>
      <c r="DF36" s="587"/>
      <c r="DG36" s="587"/>
      <c r="DH36" s="587"/>
      <c r="DI36" s="587"/>
      <c r="DJ36" s="587"/>
      <c r="DK36" s="588"/>
      <c r="DL36" s="592">
        <v>368904</v>
      </c>
      <c r="DM36" s="587"/>
      <c r="DN36" s="587"/>
      <c r="DO36" s="587"/>
      <c r="DP36" s="587"/>
      <c r="DQ36" s="587"/>
      <c r="DR36" s="587"/>
      <c r="DS36" s="587"/>
      <c r="DT36" s="587"/>
      <c r="DU36" s="587"/>
      <c r="DV36" s="588"/>
      <c r="DW36" s="609">
        <v>13.6</v>
      </c>
      <c r="DX36" s="610"/>
      <c r="DY36" s="610"/>
      <c r="DZ36" s="610"/>
      <c r="EA36" s="610"/>
      <c r="EB36" s="610"/>
      <c r="EC36" s="611"/>
    </row>
    <row r="37" spans="2:133" ht="11.25" customHeight="1">
      <c r="AQ37" s="612" t="s">
        <v>314</v>
      </c>
      <c r="AR37" s="613"/>
      <c r="AS37" s="613"/>
      <c r="AT37" s="613"/>
      <c r="AU37" s="613"/>
      <c r="AV37" s="613"/>
      <c r="AW37" s="613"/>
      <c r="AX37" s="613"/>
      <c r="AY37" s="614"/>
      <c r="AZ37" s="586">
        <v>45007</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276</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166676</v>
      </c>
      <c r="CS37" s="605"/>
      <c r="CT37" s="605"/>
      <c r="CU37" s="605"/>
      <c r="CV37" s="605"/>
      <c r="CW37" s="605"/>
      <c r="CX37" s="605"/>
      <c r="CY37" s="606"/>
      <c r="CZ37" s="589">
        <v>4</v>
      </c>
      <c r="DA37" s="607"/>
      <c r="DB37" s="607"/>
      <c r="DC37" s="608"/>
      <c r="DD37" s="592">
        <v>150676</v>
      </c>
      <c r="DE37" s="605"/>
      <c r="DF37" s="605"/>
      <c r="DG37" s="605"/>
      <c r="DH37" s="605"/>
      <c r="DI37" s="605"/>
      <c r="DJ37" s="605"/>
      <c r="DK37" s="606"/>
      <c r="DL37" s="592">
        <v>145765</v>
      </c>
      <c r="DM37" s="605"/>
      <c r="DN37" s="605"/>
      <c r="DO37" s="605"/>
      <c r="DP37" s="605"/>
      <c r="DQ37" s="605"/>
      <c r="DR37" s="605"/>
      <c r="DS37" s="605"/>
      <c r="DT37" s="605"/>
      <c r="DU37" s="605"/>
      <c r="DV37" s="606"/>
      <c r="DW37" s="609">
        <v>5.4</v>
      </c>
      <c r="DX37" s="610"/>
      <c r="DY37" s="610"/>
      <c r="DZ37" s="610"/>
      <c r="EA37" s="610"/>
      <c r="EB37" s="610"/>
      <c r="EC37" s="611"/>
    </row>
    <row r="38" spans="2:133" ht="11.25" customHeight="1">
      <c r="AQ38" s="612" t="s">
        <v>317</v>
      </c>
      <c r="AR38" s="613"/>
      <c r="AS38" s="613"/>
      <c r="AT38" s="613"/>
      <c r="AU38" s="613"/>
      <c r="AV38" s="613"/>
      <c r="AW38" s="613"/>
      <c r="AX38" s="613"/>
      <c r="AY38" s="614"/>
      <c r="AZ38" s="586">
        <v>27558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506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161220</v>
      </c>
      <c r="CS38" s="587"/>
      <c r="CT38" s="587"/>
      <c r="CU38" s="587"/>
      <c r="CV38" s="587"/>
      <c r="CW38" s="587"/>
      <c r="CX38" s="587"/>
      <c r="CY38" s="588"/>
      <c r="CZ38" s="589">
        <v>3.9</v>
      </c>
      <c r="DA38" s="607"/>
      <c r="DB38" s="607"/>
      <c r="DC38" s="608"/>
      <c r="DD38" s="592">
        <v>151172</v>
      </c>
      <c r="DE38" s="587"/>
      <c r="DF38" s="587"/>
      <c r="DG38" s="587"/>
      <c r="DH38" s="587"/>
      <c r="DI38" s="587"/>
      <c r="DJ38" s="587"/>
      <c r="DK38" s="588"/>
      <c r="DL38" s="592">
        <v>123377</v>
      </c>
      <c r="DM38" s="587"/>
      <c r="DN38" s="587"/>
      <c r="DO38" s="587"/>
      <c r="DP38" s="587"/>
      <c r="DQ38" s="587"/>
      <c r="DR38" s="587"/>
      <c r="DS38" s="587"/>
      <c r="DT38" s="587"/>
      <c r="DU38" s="587"/>
      <c r="DV38" s="588"/>
      <c r="DW38" s="609">
        <v>4.5999999999999996</v>
      </c>
      <c r="DX38" s="610"/>
      <c r="DY38" s="610"/>
      <c r="DZ38" s="610"/>
      <c r="EA38" s="610"/>
      <c r="EB38" s="610"/>
      <c r="EC38" s="611"/>
    </row>
    <row r="39" spans="2:133" ht="11.25" customHeight="1">
      <c r="AQ39" s="612" t="s">
        <v>320</v>
      </c>
      <c r="AR39" s="613"/>
      <c r="AS39" s="613"/>
      <c r="AT39" s="613"/>
      <c r="AU39" s="613"/>
      <c r="AV39" s="613"/>
      <c r="AW39" s="613"/>
      <c r="AX39" s="613"/>
      <c r="AY39" s="614"/>
      <c r="AZ39" s="586">
        <v>83</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362079</v>
      </c>
      <c r="CS39" s="605"/>
      <c r="CT39" s="605"/>
      <c r="CU39" s="605"/>
      <c r="CV39" s="605"/>
      <c r="CW39" s="605"/>
      <c r="CX39" s="605"/>
      <c r="CY39" s="606"/>
      <c r="CZ39" s="589">
        <v>8.6999999999999993</v>
      </c>
      <c r="DA39" s="607"/>
      <c r="DB39" s="607"/>
      <c r="DC39" s="608"/>
      <c r="DD39" s="592">
        <v>345000</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24400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73</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4320</v>
      </c>
      <c r="CS40" s="587"/>
      <c r="CT40" s="587"/>
      <c r="CU40" s="587"/>
      <c r="CV40" s="587"/>
      <c r="CW40" s="587"/>
      <c r="CX40" s="587"/>
      <c r="CY40" s="588"/>
      <c r="CZ40" s="589">
        <v>0.1</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64172</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905449</v>
      </c>
      <c r="CS42" s="587"/>
      <c r="CT42" s="587"/>
      <c r="CU42" s="587"/>
      <c r="CV42" s="587"/>
      <c r="CW42" s="587"/>
      <c r="CX42" s="587"/>
      <c r="CY42" s="588"/>
      <c r="CZ42" s="589">
        <v>21.8</v>
      </c>
      <c r="DA42" s="590"/>
      <c r="DB42" s="590"/>
      <c r="DC42" s="591"/>
      <c r="DD42" s="592">
        <v>166504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8279</v>
      </c>
      <c r="CS43" s="605"/>
      <c r="CT43" s="605"/>
      <c r="CU43" s="605"/>
      <c r="CV43" s="605"/>
      <c r="CW43" s="605"/>
      <c r="CX43" s="605"/>
      <c r="CY43" s="606"/>
      <c r="CZ43" s="589">
        <v>0.2</v>
      </c>
      <c r="DA43" s="607"/>
      <c r="DB43" s="607"/>
      <c r="DC43" s="608"/>
      <c r="DD43" s="592">
        <v>8279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905449</v>
      </c>
      <c r="CS44" s="587"/>
      <c r="CT44" s="587"/>
      <c r="CU44" s="587"/>
      <c r="CV44" s="587"/>
      <c r="CW44" s="587"/>
      <c r="CX44" s="587"/>
      <c r="CY44" s="588"/>
      <c r="CZ44" s="589">
        <v>21.8</v>
      </c>
      <c r="DA44" s="590"/>
      <c r="DB44" s="590"/>
      <c r="DC44" s="591"/>
      <c r="DD44" s="592">
        <v>166504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632595</v>
      </c>
      <c r="CS45" s="605"/>
      <c r="CT45" s="605"/>
      <c r="CU45" s="605"/>
      <c r="CV45" s="605"/>
      <c r="CW45" s="605"/>
      <c r="CX45" s="605"/>
      <c r="CY45" s="606"/>
      <c r="CZ45" s="589">
        <v>15.2</v>
      </c>
      <c r="DA45" s="607"/>
      <c r="DB45" s="607"/>
      <c r="DC45" s="608"/>
      <c r="DD45" s="592">
        <v>17088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203436</v>
      </c>
      <c r="CS46" s="587"/>
      <c r="CT46" s="587"/>
      <c r="CU46" s="587"/>
      <c r="CV46" s="587"/>
      <c r="CW46" s="587"/>
      <c r="CX46" s="587"/>
      <c r="CY46" s="588"/>
      <c r="CZ46" s="589">
        <v>4.9000000000000004</v>
      </c>
      <c r="DA46" s="590"/>
      <c r="DB46" s="590"/>
      <c r="DC46" s="591"/>
      <c r="DD46" s="592">
        <v>146769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324</v>
      </c>
      <c r="CS47" s="605"/>
      <c r="CT47" s="605"/>
      <c r="CU47" s="605"/>
      <c r="CV47" s="605"/>
      <c r="CW47" s="605"/>
      <c r="CX47" s="605"/>
      <c r="CY47" s="606"/>
      <c r="CZ47" s="589" t="s">
        <v>324</v>
      </c>
      <c r="DA47" s="607"/>
      <c r="DB47" s="607"/>
      <c r="DC47" s="608"/>
      <c r="DD47" s="592" t="s">
        <v>324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4149201</v>
      </c>
      <c r="CS49" s="571"/>
      <c r="CT49" s="571"/>
      <c r="CU49" s="571"/>
      <c r="CV49" s="571"/>
      <c r="CW49" s="571"/>
      <c r="CX49" s="571"/>
      <c r="CY49" s="572"/>
      <c r="CZ49" s="573">
        <v>100</v>
      </c>
      <c r="DA49" s="574"/>
      <c r="DB49" s="574"/>
      <c r="DC49" s="575"/>
      <c r="DD49" s="576">
        <v>2961877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22" zoomScale="70" zoomScaleNormal="25" zoomScaleSheetLayoutView="70" workbookViewId="0">
      <selection activeCell="AU42" sqref="AU42:AY4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348</v>
      </c>
      <c r="B5" s="993"/>
      <c r="C5" s="993"/>
      <c r="D5" s="993"/>
      <c r="E5" s="993"/>
      <c r="F5" s="993"/>
      <c r="G5" s="993"/>
      <c r="H5" s="993"/>
      <c r="I5" s="993"/>
      <c r="J5" s="993"/>
      <c r="K5" s="993"/>
      <c r="L5" s="993"/>
      <c r="M5" s="993"/>
      <c r="N5" s="993"/>
      <c r="O5" s="993"/>
      <c r="P5" s="994"/>
      <c r="Q5" s="998" t="s">
        <v>349</v>
      </c>
      <c r="R5" s="999"/>
      <c r="S5" s="999"/>
      <c r="T5" s="999"/>
      <c r="U5" s="1000"/>
      <c r="V5" s="998" t="s">
        <v>350</v>
      </c>
      <c r="W5" s="999"/>
      <c r="X5" s="999"/>
      <c r="Y5" s="999"/>
      <c r="Z5" s="1000"/>
      <c r="AA5" s="998" t="s">
        <v>351</v>
      </c>
      <c r="AB5" s="999"/>
      <c r="AC5" s="999"/>
      <c r="AD5" s="999"/>
      <c r="AE5" s="999"/>
      <c r="AF5" s="1109" t="s">
        <v>352</v>
      </c>
      <c r="AG5" s="999"/>
      <c r="AH5" s="999"/>
      <c r="AI5" s="999"/>
      <c r="AJ5" s="1014"/>
      <c r="AK5" s="999" t="s">
        <v>353</v>
      </c>
      <c r="AL5" s="999"/>
      <c r="AM5" s="999"/>
      <c r="AN5" s="999"/>
      <c r="AO5" s="1000"/>
      <c r="AP5" s="998" t="s">
        <v>354</v>
      </c>
      <c r="AQ5" s="999"/>
      <c r="AR5" s="999"/>
      <c r="AS5" s="999"/>
      <c r="AT5" s="1000"/>
      <c r="AU5" s="998" t="s">
        <v>355</v>
      </c>
      <c r="AV5" s="999"/>
      <c r="AW5" s="999"/>
      <c r="AX5" s="999"/>
      <c r="AY5" s="1014"/>
      <c r="AZ5" s="207"/>
      <c r="BA5" s="207"/>
      <c r="BB5" s="207"/>
      <c r="BC5" s="207"/>
      <c r="BD5" s="207"/>
      <c r="BE5" s="208"/>
      <c r="BF5" s="208"/>
      <c r="BG5" s="208"/>
      <c r="BH5" s="208"/>
      <c r="BI5" s="208"/>
      <c r="BJ5" s="208"/>
      <c r="BK5" s="208"/>
      <c r="BL5" s="208"/>
      <c r="BM5" s="208"/>
      <c r="BN5" s="208"/>
      <c r="BO5" s="208"/>
      <c r="BP5" s="208"/>
      <c r="BQ5" s="992" t="s">
        <v>356</v>
      </c>
      <c r="BR5" s="993"/>
      <c r="BS5" s="993"/>
      <c r="BT5" s="993"/>
      <c r="BU5" s="993"/>
      <c r="BV5" s="993"/>
      <c r="BW5" s="993"/>
      <c r="BX5" s="993"/>
      <c r="BY5" s="993"/>
      <c r="BZ5" s="993"/>
      <c r="CA5" s="993"/>
      <c r="CB5" s="993"/>
      <c r="CC5" s="993"/>
      <c r="CD5" s="993"/>
      <c r="CE5" s="993"/>
      <c r="CF5" s="993"/>
      <c r="CG5" s="994"/>
      <c r="CH5" s="998" t="s">
        <v>357</v>
      </c>
      <c r="CI5" s="999"/>
      <c r="CJ5" s="999"/>
      <c r="CK5" s="999"/>
      <c r="CL5" s="1000"/>
      <c r="CM5" s="998" t="s">
        <v>358</v>
      </c>
      <c r="CN5" s="999"/>
      <c r="CO5" s="999"/>
      <c r="CP5" s="999"/>
      <c r="CQ5" s="1000"/>
      <c r="CR5" s="998" t="s">
        <v>359</v>
      </c>
      <c r="CS5" s="999"/>
      <c r="CT5" s="999"/>
      <c r="CU5" s="999"/>
      <c r="CV5" s="1000"/>
      <c r="CW5" s="998" t="s">
        <v>360</v>
      </c>
      <c r="CX5" s="999"/>
      <c r="CY5" s="999"/>
      <c r="CZ5" s="999"/>
      <c r="DA5" s="1000"/>
      <c r="DB5" s="998" t="s">
        <v>361</v>
      </c>
      <c r="DC5" s="999"/>
      <c r="DD5" s="999"/>
      <c r="DE5" s="999"/>
      <c r="DF5" s="1000"/>
      <c r="DG5" s="1094" t="s">
        <v>362</v>
      </c>
      <c r="DH5" s="1095"/>
      <c r="DI5" s="1095"/>
      <c r="DJ5" s="1095"/>
      <c r="DK5" s="1096"/>
      <c r="DL5" s="1094" t="s">
        <v>363</v>
      </c>
      <c r="DM5" s="1095"/>
      <c r="DN5" s="1095"/>
      <c r="DO5" s="1095"/>
      <c r="DP5" s="1096"/>
      <c r="DQ5" s="998" t="s">
        <v>364</v>
      </c>
      <c r="DR5" s="999"/>
      <c r="DS5" s="999"/>
      <c r="DT5" s="999"/>
      <c r="DU5" s="1000"/>
      <c r="DV5" s="998" t="s">
        <v>355</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10"/>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7"/>
      <c r="DH6" s="1098"/>
      <c r="DI6" s="1098"/>
      <c r="DJ6" s="1098"/>
      <c r="DK6" s="1099"/>
      <c r="DL6" s="1097"/>
      <c r="DM6" s="1098"/>
      <c r="DN6" s="1098"/>
      <c r="DO6" s="1098"/>
      <c r="DP6" s="1099"/>
      <c r="DQ6" s="1001"/>
      <c r="DR6" s="1002"/>
      <c r="DS6" s="1002"/>
      <c r="DT6" s="1002"/>
      <c r="DU6" s="1003"/>
      <c r="DV6" s="1001"/>
      <c r="DW6" s="1002"/>
      <c r="DX6" s="1002"/>
      <c r="DY6" s="1002"/>
      <c r="DZ6" s="1015"/>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4370</v>
      </c>
      <c r="R7" s="1101"/>
      <c r="S7" s="1101"/>
      <c r="T7" s="1101"/>
      <c r="U7" s="1101"/>
      <c r="V7" s="1101">
        <v>4170</v>
      </c>
      <c r="W7" s="1101"/>
      <c r="X7" s="1101"/>
      <c r="Y7" s="1101"/>
      <c r="Z7" s="1101"/>
      <c r="AA7" s="1101">
        <v>200</v>
      </c>
      <c r="AB7" s="1101"/>
      <c r="AC7" s="1101"/>
      <c r="AD7" s="1101"/>
      <c r="AE7" s="1102"/>
      <c r="AF7" s="1103">
        <v>99</v>
      </c>
      <c r="AG7" s="1104"/>
      <c r="AH7" s="1104"/>
      <c r="AI7" s="1104"/>
      <c r="AJ7" s="1105"/>
      <c r="AK7" s="1087">
        <v>23</v>
      </c>
      <c r="AL7" s="1088"/>
      <c r="AM7" s="1088"/>
      <c r="AN7" s="1088"/>
      <c r="AO7" s="1088"/>
      <c r="AP7" s="1088">
        <v>3783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534</v>
      </c>
      <c r="BT7" s="1092"/>
      <c r="BU7" s="1092"/>
      <c r="BV7" s="1092"/>
      <c r="BW7" s="1092"/>
      <c r="BX7" s="1092"/>
      <c r="BY7" s="1092"/>
      <c r="BZ7" s="1092"/>
      <c r="CA7" s="1092"/>
      <c r="CB7" s="1092"/>
      <c r="CC7" s="1092"/>
      <c r="CD7" s="1092"/>
      <c r="CE7" s="1092"/>
      <c r="CF7" s="1092"/>
      <c r="CG7" s="1093"/>
      <c r="CH7" s="1084">
        <v>34</v>
      </c>
      <c r="CI7" s="1085"/>
      <c r="CJ7" s="1085"/>
      <c r="CK7" s="1085"/>
      <c r="CL7" s="1086"/>
      <c r="CM7" s="1084">
        <v>33</v>
      </c>
      <c r="CN7" s="1085"/>
      <c r="CO7" s="1085"/>
      <c r="CP7" s="1085"/>
      <c r="CQ7" s="1086"/>
      <c r="CR7" s="1084">
        <v>6</v>
      </c>
      <c r="CS7" s="1085"/>
      <c r="CT7" s="1085"/>
      <c r="CU7" s="1085"/>
      <c r="CV7" s="1086"/>
      <c r="CW7" s="1084">
        <v>41</v>
      </c>
      <c r="CX7" s="1085"/>
      <c r="CY7" s="1085"/>
      <c r="CZ7" s="1085"/>
      <c r="DA7" s="1086"/>
      <c r="DB7" s="1084" t="s">
        <v>535</v>
      </c>
      <c r="DC7" s="1085"/>
      <c r="DD7" s="1085"/>
      <c r="DE7" s="1085"/>
      <c r="DF7" s="1086"/>
      <c r="DG7" s="1084" t="s">
        <v>535</v>
      </c>
      <c r="DH7" s="1085"/>
      <c r="DI7" s="1085"/>
      <c r="DJ7" s="1085"/>
      <c r="DK7" s="1086"/>
      <c r="DL7" s="1084" t="s">
        <v>535</v>
      </c>
      <c r="DM7" s="1085"/>
      <c r="DN7" s="1085"/>
      <c r="DO7" s="1085"/>
      <c r="DP7" s="1086"/>
      <c r="DQ7" s="1084" t="s">
        <v>535</v>
      </c>
      <c r="DR7" s="1085"/>
      <c r="DS7" s="1085"/>
      <c r="DT7" s="1085"/>
      <c r="DU7" s="1086"/>
      <c r="DV7" s="1111"/>
      <c r="DW7" s="1112"/>
      <c r="DX7" s="1112"/>
      <c r="DY7" s="1112"/>
      <c r="DZ7" s="1113"/>
      <c r="EA7" s="205"/>
    </row>
    <row r="8" spans="1:131" s="206" customFormat="1" ht="26.25" customHeight="1">
      <c r="A8" s="212">
        <v>2</v>
      </c>
      <c r="B8" s="1034" t="s">
        <v>366</v>
      </c>
      <c r="C8" s="1035"/>
      <c r="D8" s="1035"/>
      <c r="E8" s="1035"/>
      <c r="F8" s="1035"/>
      <c r="G8" s="1035"/>
      <c r="H8" s="1035"/>
      <c r="I8" s="1035"/>
      <c r="J8" s="1035"/>
      <c r="K8" s="1035"/>
      <c r="L8" s="1035"/>
      <c r="M8" s="1035"/>
      <c r="N8" s="1035"/>
      <c r="O8" s="1035"/>
      <c r="P8" s="1036"/>
      <c r="Q8" s="1040">
        <v>4</v>
      </c>
      <c r="R8" s="1041"/>
      <c r="S8" s="1041"/>
      <c r="T8" s="1041"/>
      <c r="U8" s="1041"/>
      <c r="V8" s="1041">
        <v>4</v>
      </c>
      <c r="W8" s="1041"/>
      <c r="X8" s="1041"/>
      <c r="Y8" s="1041"/>
      <c r="Z8" s="1041"/>
      <c r="AA8" s="1041">
        <v>0</v>
      </c>
      <c r="AB8" s="1041"/>
      <c r="AC8" s="1041"/>
      <c r="AD8" s="1041"/>
      <c r="AE8" s="1042"/>
      <c r="AF8" s="1016" t="s">
        <v>113</v>
      </c>
      <c r="AG8" s="1017"/>
      <c r="AH8" s="1017"/>
      <c r="AI8" s="1017"/>
      <c r="AJ8" s="1018"/>
      <c r="AK8" s="1082">
        <v>1</v>
      </c>
      <c r="AL8" s="1083"/>
      <c r="AM8" s="1083"/>
      <c r="AN8" s="1083"/>
      <c r="AO8" s="1083"/>
      <c r="AP8" s="1083" t="s">
        <v>535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40"/>
      <c r="R9" s="1041"/>
      <c r="S9" s="1041"/>
      <c r="T9" s="1041"/>
      <c r="U9" s="1041"/>
      <c r="V9" s="1041"/>
      <c r="W9" s="1041"/>
      <c r="X9" s="1041"/>
      <c r="Y9" s="1041"/>
      <c r="Z9" s="1041"/>
      <c r="AA9" s="1041"/>
      <c r="AB9" s="1041"/>
      <c r="AC9" s="1041"/>
      <c r="AD9" s="1041"/>
      <c r="AE9" s="1042"/>
      <c r="AF9" s="1016"/>
      <c r="AG9" s="1017"/>
      <c r="AH9" s="1017"/>
      <c r="AI9" s="1017"/>
      <c r="AJ9" s="1018"/>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40"/>
      <c r="R10" s="1041"/>
      <c r="S10" s="1041"/>
      <c r="T10" s="1041"/>
      <c r="U10" s="1041"/>
      <c r="V10" s="1041"/>
      <c r="W10" s="1041"/>
      <c r="X10" s="1041"/>
      <c r="Y10" s="1041"/>
      <c r="Z10" s="1041"/>
      <c r="AA10" s="1041"/>
      <c r="AB10" s="1041"/>
      <c r="AC10" s="1041"/>
      <c r="AD10" s="1041"/>
      <c r="AE10" s="1042"/>
      <c r="AF10" s="1016"/>
      <c r="AG10" s="1017"/>
      <c r="AH10" s="1017"/>
      <c r="AI10" s="1017"/>
      <c r="AJ10" s="1018"/>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40"/>
      <c r="R11" s="1041"/>
      <c r="S11" s="1041"/>
      <c r="T11" s="1041"/>
      <c r="U11" s="1041"/>
      <c r="V11" s="1041"/>
      <c r="W11" s="1041"/>
      <c r="X11" s="1041"/>
      <c r="Y11" s="1041"/>
      <c r="Z11" s="1041"/>
      <c r="AA11" s="1041"/>
      <c r="AB11" s="1041"/>
      <c r="AC11" s="1041"/>
      <c r="AD11" s="1041"/>
      <c r="AE11" s="1042"/>
      <c r="AF11" s="1016"/>
      <c r="AG11" s="1017"/>
      <c r="AH11" s="1017"/>
      <c r="AI11" s="1017"/>
      <c r="AJ11" s="1018"/>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40"/>
      <c r="R12" s="1041"/>
      <c r="S12" s="1041"/>
      <c r="T12" s="1041"/>
      <c r="U12" s="1041"/>
      <c r="V12" s="1041"/>
      <c r="W12" s="1041"/>
      <c r="X12" s="1041"/>
      <c r="Y12" s="1041"/>
      <c r="Z12" s="1041"/>
      <c r="AA12" s="1041"/>
      <c r="AB12" s="1041"/>
      <c r="AC12" s="1041"/>
      <c r="AD12" s="1041"/>
      <c r="AE12" s="1042"/>
      <c r="AF12" s="1016"/>
      <c r="AG12" s="1017"/>
      <c r="AH12" s="1017"/>
      <c r="AI12" s="1017"/>
      <c r="AJ12" s="1018"/>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41"/>
      <c r="S13" s="1041"/>
      <c r="T13" s="1041"/>
      <c r="U13" s="1041"/>
      <c r="V13" s="1041"/>
      <c r="W13" s="1041"/>
      <c r="X13" s="1041"/>
      <c r="Y13" s="1041"/>
      <c r="Z13" s="1041"/>
      <c r="AA13" s="1041"/>
      <c r="AB13" s="1041"/>
      <c r="AC13" s="1041"/>
      <c r="AD13" s="1041"/>
      <c r="AE13" s="1042"/>
      <c r="AF13" s="1016"/>
      <c r="AG13" s="1017"/>
      <c r="AH13" s="1017"/>
      <c r="AI13" s="1017"/>
      <c r="AJ13" s="1018"/>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41"/>
      <c r="S14" s="1041"/>
      <c r="T14" s="1041"/>
      <c r="U14" s="1041"/>
      <c r="V14" s="1041"/>
      <c r="W14" s="1041"/>
      <c r="X14" s="1041"/>
      <c r="Y14" s="1041"/>
      <c r="Z14" s="1041"/>
      <c r="AA14" s="1041"/>
      <c r="AB14" s="1041"/>
      <c r="AC14" s="1041"/>
      <c r="AD14" s="1041"/>
      <c r="AE14" s="1042"/>
      <c r="AF14" s="1016"/>
      <c r="AG14" s="1017"/>
      <c r="AH14" s="1017"/>
      <c r="AI14" s="1017"/>
      <c r="AJ14" s="1018"/>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41"/>
      <c r="S15" s="1041"/>
      <c r="T15" s="1041"/>
      <c r="U15" s="1041"/>
      <c r="V15" s="1041"/>
      <c r="W15" s="1041"/>
      <c r="X15" s="1041"/>
      <c r="Y15" s="1041"/>
      <c r="Z15" s="1041"/>
      <c r="AA15" s="1041"/>
      <c r="AB15" s="1041"/>
      <c r="AC15" s="1041"/>
      <c r="AD15" s="1041"/>
      <c r="AE15" s="1042"/>
      <c r="AF15" s="1016"/>
      <c r="AG15" s="1017"/>
      <c r="AH15" s="1017"/>
      <c r="AI15" s="1017"/>
      <c r="AJ15" s="1018"/>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41"/>
      <c r="S16" s="1041"/>
      <c r="T16" s="1041"/>
      <c r="U16" s="1041"/>
      <c r="V16" s="1041"/>
      <c r="W16" s="1041"/>
      <c r="X16" s="1041"/>
      <c r="Y16" s="1041"/>
      <c r="Z16" s="1041"/>
      <c r="AA16" s="1041"/>
      <c r="AB16" s="1041"/>
      <c r="AC16" s="1041"/>
      <c r="AD16" s="1041"/>
      <c r="AE16" s="1042"/>
      <c r="AF16" s="1016"/>
      <c r="AG16" s="1017"/>
      <c r="AH16" s="1017"/>
      <c r="AI16" s="1017"/>
      <c r="AJ16" s="1018"/>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41"/>
      <c r="S17" s="1041"/>
      <c r="T17" s="1041"/>
      <c r="U17" s="1041"/>
      <c r="V17" s="1041"/>
      <c r="W17" s="1041"/>
      <c r="X17" s="1041"/>
      <c r="Y17" s="1041"/>
      <c r="Z17" s="1041"/>
      <c r="AA17" s="1041"/>
      <c r="AB17" s="1041"/>
      <c r="AC17" s="1041"/>
      <c r="AD17" s="1041"/>
      <c r="AE17" s="1042"/>
      <c r="AF17" s="1016"/>
      <c r="AG17" s="1017"/>
      <c r="AH17" s="1017"/>
      <c r="AI17" s="1017"/>
      <c r="AJ17" s="1018"/>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41"/>
      <c r="S18" s="1041"/>
      <c r="T18" s="1041"/>
      <c r="U18" s="1041"/>
      <c r="V18" s="1041"/>
      <c r="W18" s="1041"/>
      <c r="X18" s="1041"/>
      <c r="Y18" s="1041"/>
      <c r="Z18" s="1041"/>
      <c r="AA18" s="1041"/>
      <c r="AB18" s="1041"/>
      <c r="AC18" s="1041"/>
      <c r="AD18" s="1041"/>
      <c r="AE18" s="1042"/>
      <c r="AF18" s="1016"/>
      <c r="AG18" s="1017"/>
      <c r="AH18" s="1017"/>
      <c r="AI18" s="1017"/>
      <c r="AJ18" s="1018"/>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41"/>
      <c r="S19" s="1041"/>
      <c r="T19" s="1041"/>
      <c r="U19" s="1041"/>
      <c r="V19" s="1041"/>
      <c r="W19" s="1041"/>
      <c r="X19" s="1041"/>
      <c r="Y19" s="1041"/>
      <c r="Z19" s="1041"/>
      <c r="AA19" s="1041"/>
      <c r="AB19" s="1041"/>
      <c r="AC19" s="1041"/>
      <c r="AD19" s="1041"/>
      <c r="AE19" s="1042"/>
      <c r="AF19" s="1016"/>
      <c r="AG19" s="1017"/>
      <c r="AH19" s="1017"/>
      <c r="AI19" s="1017"/>
      <c r="AJ19" s="1018"/>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41"/>
      <c r="S20" s="1041"/>
      <c r="T20" s="1041"/>
      <c r="U20" s="1041"/>
      <c r="V20" s="1041"/>
      <c r="W20" s="1041"/>
      <c r="X20" s="1041"/>
      <c r="Y20" s="1041"/>
      <c r="Z20" s="1041"/>
      <c r="AA20" s="1041"/>
      <c r="AB20" s="1041"/>
      <c r="AC20" s="1041"/>
      <c r="AD20" s="1041"/>
      <c r="AE20" s="1042"/>
      <c r="AF20" s="1016"/>
      <c r="AG20" s="1017"/>
      <c r="AH20" s="1017"/>
      <c r="AI20" s="1017"/>
      <c r="AJ20" s="1018"/>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41"/>
      <c r="S21" s="1041"/>
      <c r="T21" s="1041"/>
      <c r="U21" s="1041"/>
      <c r="V21" s="1041"/>
      <c r="W21" s="1041"/>
      <c r="X21" s="1041"/>
      <c r="Y21" s="1041"/>
      <c r="Z21" s="1041"/>
      <c r="AA21" s="1041"/>
      <c r="AB21" s="1041"/>
      <c r="AC21" s="1041"/>
      <c r="AD21" s="1041"/>
      <c r="AE21" s="1042"/>
      <c r="AF21" s="1016"/>
      <c r="AG21" s="1017"/>
      <c r="AH21" s="1017"/>
      <c r="AI21" s="1017"/>
      <c r="AJ21" s="1018"/>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7"/>
      <c r="R22" s="1078"/>
      <c r="S22" s="1078"/>
      <c r="T22" s="1078"/>
      <c r="U22" s="1078"/>
      <c r="V22" s="1078"/>
      <c r="W22" s="1078"/>
      <c r="X22" s="1078"/>
      <c r="Y22" s="1078"/>
      <c r="Z22" s="1078"/>
      <c r="AA22" s="1078"/>
      <c r="AB22" s="1078"/>
      <c r="AC22" s="1078"/>
      <c r="AD22" s="1078"/>
      <c r="AE22" s="1079"/>
      <c r="AF22" s="1016"/>
      <c r="AG22" s="1017"/>
      <c r="AH22" s="1017"/>
      <c r="AI22" s="1017"/>
      <c r="AJ22" s="1018"/>
      <c r="AK22" s="1073"/>
      <c r="AL22" s="1074"/>
      <c r="AM22" s="1074"/>
      <c r="AN22" s="1074"/>
      <c r="AO22" s="1074"/>
      <c r="AP22" s="1074"/>
      <c r="AQ22" s="1074"/>
      <c r="AR22" s="1074"/>
      <c r="AS22" s="1074"/>
      <c r="AT22" s="1074"/>
      <c r="AU22" s="1075"/>
      <c r="AV22" s="1075"/>
      <c r="AW22" s="1075"/>
      <c r="AX22" s="1075"/>
      <c r="AY22" s="1076"/>
      <c r="AZ22" s="1032" t="s">
        <v>367</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4">
        <v>4374</v>
      </c>
      <c r="R23" s="1065"/>
      <c r="S23" s="1065"/>
      <c r="T23" s="1065"/>
      <c r="U23" s="1065"/>
      <c r="V23" s="1065">
        <v>4174</v>
      </c>
      <c r="W23" s="1065"/>
      <c r="X23" s="1065"/>
      <c r="Y23" s="1065"/>
      <c r="Z23" s="1065"/>
      <c r="AA23" s="1065">
        <v>200</v>
      </c>
      <c r="AB23" s="1065"/>
      <c r="AC23" s="1065"/>
      <c r="AD23" s="1065"/>
      <c r="AE23" s="1066"/>
      <c r="AF23" s="1067">
        <v>99</v>
      </c>
      <c r="AG23" s="1065"/>
      <c r="AH23" s="1065"/>
      <c r="AI23" s="1065"/>
      <c r="AJ23" s="1068"/>
      <c r="AK23" s="1069"/>
      <c r="AL23" s="1070"/>
      <c r="AM23" s="1070"/>
      <c r="AN23" s="1070"/>
      <c r="AO23" s="1070"/>
      <c r="AP23" s="1065">
        <v>3783</v>
      </c>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348</v>
      </c>
      <c r="B26" s="993"/>
      <c r="C26" s="993"/>
      <c r="D26" s="993"/>
      <c r="E26" s="993"/>
      <c r="F26" s="993"/>
      <c r="G26" s="993"/>
      <c r="H26" s="993"/>
      <c r="I26" s="993"/>
      <c r="J26" s="993"/>
      <c r="K26" s="993"/>
      <c r="L26" s="993"/>
      <c r="M26" s="993"/>
      <c r="N26" s="993"/>
      <c r="O26" s="993"/>
      <c r="P26" s="994"/>
      <c r="Q26" s="998" t="s">
        <v>372</v>
      </c>
      <c r="R26" s="999"/>
      <c r="S26" s="999"/>
      <c r="T26" s="999"/>
      <c r="U26" s="1000"/>
      <c r="V26" s="998" t="s">
        <v>373</v>
      </c>
      <c r="W26" s="999"/>
      <c r="X26" s="999"/>
      <c r="Y26" s="999"/>
      <c r="Z26" s="1000"/>
      <c r="AA26" s="998" t="s">
        <v>374</v>
      </c>
      <c r="AB26" s="999"/>
      <c r="AC26" s="999"/>
      <c r="AD26" s="999"/>
      <c r="AE26" s="999"/>
      <c r="AF26" s="1055" t="s">
        <v>375</v>
      </c>
      <c r="AG26" s="1005"/>
      <c r="AH26" s="1005"/>
      <c r="AI26" s="1005"/>
      <c r="AJ26" s="1056"/>
      <c r="AK26" s="999" t="s">
        <v>376</v>
      </c>
      <c r="AL26" s="999"/>
      <c r="AM26" s="999"/>
      <c r="AN26" s="999"/>
      <c r="AO26" s="1000"/>
      <c r="AP26" s="998" t="s">
        <v>377</v>
      </c>
      <c r="AQ26" s="999"/>
      <c r="AR26" s="999"/>
      <c r="AS26" s="999"/>
      <c r="AT26" s="1000"/>
      <c r="AU26" s="998" t="s">
        <v>378</v>
      </c>
      <c r="AV26" s="999"/>
      <c r="AW26" s="999"/>
      <c r="AX26" s="999"/>
      <c r="AY26" s="1000"/>
      <c r="AZ26" s="998" t="s">
        <v>379</v>
      </c>
      <c r="BA26" s="999"/>
      <c r="BB26" s="999"/>
      <c r="BC26" s="999"/>
      <c r="BD26" s="1000"/>
      <c r="BE26" s="998" t="s">
        <v>355</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7"/>
      <c r="AG27" s="1008"/>
      <c r="AH27" s="1008"/>
      <c r="AI27" s="1008"/>
      <c r="AJ27" s="1058"/>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233</v>
      </c>
      <c r="R28" s="1050"/>
      <c r="S28" s="1050"/>
      <c r="T28" s="1050"/>
      <c r="U28" s="1050"/>
      <c r="V28" s="1050">
        <v>233</v>
      </c>
      <c r="W28" s="1050"/>
      <c r="X28" s="1050"/>
      <c r="Y28" s="1050"/>
      <c r="Z28" s="1050"/>
      <c r="AA28" s="1050">
        <v>0</v>
      </c>
      <c r="AB28" s="1050"/>
      <c r="AC28" s="1050"/>
      <c r="AD28" s="1050"/>
      <c r="AE28" s="1051"/>
      <c r="AF28" s="1052">
        <v>0</v>
      </c>
      <c r="AG28" s="1050"/>
      <c r="AH28" s="1050"/>
      <c r="AI28" s="1050"/>
      <c r="AJ28" s="1053"/>
      <c r="AK28" s="1054">
        <v>28</v>
      </c>
      <c r="AL28" s="1043"/>
      <c r="AM28" s="1043"/>
      <c r="AN28" s="1043"/>
      <c r="AO28" s="1043"/>
      <c r="AP28" s="1043" t="s">
        <v>535</v>
      </c>
      <c r="AQ28" s="1043"/>
      <c r="AR28" s="1043"/>
      <c r="AS28" s="1043"/>
      <c r="AT28" s="1043"/>
      <c r="AU28" s="1043" t="s">
        <v>535</v>
      </c>
      <c r="AV28" s="1043"/>
      <c r="AW28" s="1043"/>
      <c r="AX28" s="1043"/>
      <c r="AY28" s="1043"/>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381</v>
      </c>
      <c r="C29" s="1035"/>
      <c r="D29" s="1035"/>
      <c r="E29" s="1035"/>
      <c r="F29" s="1035"/>
      <c r="G29" s="1035"/>
      <c r="H29" s="1035"/>
      <c r="I29" s="1035"/>
      <c r="J29" s="1035"/>
      <c r="K29" s="1035"/>
      <c r="L29" s="1035"/>
      <c r="M29" s="1035"/>
      <c r="N29" s="1035"/>
      <c r="O29" s="1035"/>
      <c r="P29" s="1036"/>
      <c r="Q29" s="1040">
        <v>204</v>
      </c>
      <c r="R29" s="1041"/>
      <c r="S29" s="1041"/>
      <c r="T29" s="1041"/>
      <c r="U29" s="1041"/>
      <c r="V29" s="1041">
        <v>202</v>
      </c>
      <c r="W29" s="1041"/>
      <c r="X29" s="1041"/>
      <c r="Y29" s="1041"/>
      <c r="Z29" s="1041"/>
      <c r="AA29" s="1041">
        <v>2</v>
      </c>
      <c r="AB29" s="1041"/>
      <c r="AC29" s="1041"/>
      <c r="AD29" s="1041"/>
      <c r="AE29" s="1042"/>
      <c r="AF29" s="1016">
        <v>2</v>
      </c>
      <c r="AG29" s="1017"/>
      <c r="AH29" s="1017"/>
      <c r="AI29" s="1017"/>
      <c r="AJ29" s="1018"/>
      <c r="AK29" s="974">
        <v>31</v>
      </c>
      <c r="AL29" s="965"/>
      <c r="AM29" s="965"/>
      <c r="AN29" s="965"/>
      <c r="AO29" s="965"/>
      <c r="AP29" s="965" t="s">
        <v>535</v>
      </c>
      <c r="AQ29" s="965"/>
      <c r="AR29" s="965"/>
      <c r="AS29" s="965"/>
      <c r="AT29" s="965"/>
      <c r="AU29" s="965" t="s">
        <v>535</v>
      </c>
      <c r="AV29" s="965"/>
      <c r="AW29" s="965"/>
      <c r="AX29" s="965"/>
      <c r="AY29" s="965"/>
      <c r="AZ29" s="965" t="s">
        <v>535</v>
      </c>
      <c r="BA29" s="965"/>
      <c r="BB29" s="965"/>
      <c r="BC29" s="965"/>
      <c r="BD29" s="965"/>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382</v>
      </c>
      <c r="C30" s="1035"/>
      <c r="D30" s="1035"/>
      <c r="E30" s="1035"/>
      <c r="F30" s="1035"/>
      <c r="G30" s="1035"/>
      <c r="H30" s="1035"/>
      <c r="I30" s="1035"/>
      <c r="J30" s="1035"/>
      <c r="K30" s="1035"/>
      <c r="L30" s="1035"/>
      <c r="M30" s="1035"/>
      <c r="N30" s="1035"/>
      <c r="O30" s="1035"/>
      <c r="P30" s="1036"/>
      <c r="Q30" s="1040">
        <v>28</v>
      </c>
      <c r="R30" s="1041"/>
      <c r="S30" s="1041"/>
      <c r="T30" s="1041"/>
      <c r="U30" s="1041"/>
      <c r="V30" s="1041">
        <v>27</v>
      </c>
      <c r="W30" s="1041"/>
      <c r="X30" s="1041"/>
      <c r="Y30" s="1041"/>
      <c r="Z30" s="1041"/>
      <c r="AA30" s="1041">
        <v>1</v>
      </c>
      <c r="AB30" s="1041"/>
      <c r="AC30" s="1041"/>
      <c r="AD30" s="1041"/>
      <c r="AE30" s="1042"/>
      <c r="AF30" s="1016">
        <v>1</v>
      </c>
      <c r="AG30" s="1017"/>
      <c r="AH30" s="1017"/>
      <c r="AI30" s="1017"/>
      <c r="AJ30" s="1018"/>
      <c r="AK30" s="974">
        <v>9</v>
      </c>
      <c r="AL30" s="965"/>
      <c r="AM30" s="965"/>
      <c r="AN30" s="965"/>
      <c r="AO30" s="965"/>
      <c r="AP30" s="965" t="s">
        <v>535</v>
      </c>
      <c r="AQ30" s="965"/>
      <c r="AR30" s="965"/>
      <c r="AS30" s="965"/>
      <c r="AT30" s="965"/>
      <c r="AU30" s="965" t="s">
        <v>535</v>
      </c>
      <c r="AV30" s="965"/>
      <c r="AW30" s="965"/>
      <c r="AX30" s="965"/>
      <c r="AY30" s="965"/>
      <c r="AZ30" s="965" t="s">
        <v>535</v>
      </c>
      <c r="BA30" s="965"/>
      <c r="BB30" s="965"/>
      <c r="BC30" s="965"/>
      <c r="BD30" s="965"/>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383</v>
      </c>
      <c r="C31" s="1035"/>
      <c r="D31" s="1035"/>
      <c r="E31" s="1035"/>
      <c r="F31" s="1035"/>
      <c r="G31" s="1035"/>
      <c r="H31" s="1035"/>
      <c r="I31" s="1035"/>
      <c r="J31" s="1035"/>
      <c r="K31" s="1035"/>
      <c r="L31" s="1035"/>
      <c r="M31" s="1035"/>
      <c r="N31" s="1035"/>
      <c r="O31" s="1035"/>
      <c r="P31" s="1036"/>
      <c r="Q31" s="1040">
        <v>374</v>
      </c>
      <c r="R31" s="1041"/>
      <c r="S31" s="1041"/>
      <c r="T31" s="1041"/>
      <c r="U31" s="1041"/>
      <c r="V31" s="1041">
        <v>380</v>
      </c>
      <c r="W31" s="1041"/>
      <c r="X31" s="1041"/>
      <c r="Y31" s="1041"/>
      <c r="Z31" s="1041"/>
      <c r="AA31" s="1041">
        <v>-6</v>
      </c>
      <c r="AB31" s="1041"/>
      <c r="AC31" s="1041"/>
      <c r="AD31" s="1041"/>
      <c r="AE31" s="1042"/>
      <c r="AF31" s="1016">
        <v>23</v>
      </c>
      <c r="AG31" s="1017"/>
      <c r="AH31" s="1017"/>
      <c r="AI31" s="1017"/>
      <c r="AJ31" s="1018"/>
      <c r="AK31" s="974">
        <v>145</v>
      </c>
      <c r="AL31" s="965"/>
      <c r="AM31" s="965"/>
      <c r="AN31" s="965"/>
      <c r="AO31" s="965"/>
      <c r="AP31" s="965">
        <v>43</v>
      </c>
      <c r="AQ31" s="965"/>
      <c r="AR31" s="965"/>
      <c r="AS31" s="965"/>
      <c r="AT31" s="965"/>
      <c r="AU31" s="965">
        <v>33</v>
      </c>
      <c r="AV31" s="965"/>
      <c r="AW31" s="965"/>
      <c r="AX31" s="965"/>
      <c r="AY31" s="965"/>
      <c r="AZ31" s="965" t="s">
        <v>535</v>
      </c>
      <c r="BA31" s="965"/>
      <c r="BB31" s="965"/>
      <c r="BC31" s="965"/>
      <c r="BD31" s="965"/>
      <c r="BE31" s="1029" t="s">
        <v>384</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385</v>
      </c>
      <c r="C32" s="1035"/>
      <c r="D32" s="1035"/>
      <c r="E32" s="1035"/>
      <c r="F32" s="1035"/>
      <c r="G32" s="1035"/>
      <c r="H32" s="1035"/>
      <c r="I32" s="1035"/>
      <c r="J32" s="1035"/>
      <c r="K32" s="1035"/>
      <c r="L32" s="1035"/>
      <c r="M32" s="1035"/>
      <c r="N32" s="1035"/>
      <c r="O32" s="1035"/>
      <c r="P32" s="1036"/>
      <c r="Q32" s="1040">
        <v>59</v>
      </c>
      <c r="R32" s="1041"/>
      <c r="S32" s="1041"/>
      <c r="T32" s="1041"/>
      <c r="U32" s="1041"/>
      <c r="V32" s="1041">
        <v>59</v>
      </c>
      <c r="W32" s="1041"/>
      <c r="X32" s="1041"/>
      <c r="Y32" s="1041"/>
      <c r="Z32" s="1041"/>
      <c r="AA32" s="1041">
        <v>0</v>
      </c>
      <c r="AB32" s="1041"/>
      <c r="AC32" s="1041"/>
      <c r="AD32" s="1041"/>
      <c r="AE32" s="1042"/>
      <c r="AF32" s="1016" t="s">
        <v>113</v>
      </c>
      <c r="AG32" s="1017"/>
      <c r="AH32" s="1017"/>
      <c r="AI32" s="1017"/>
      <c r="AJ32" s="1018"/>
      <c r="AK32" s="974">
        <v>28</v>
      </c>
      <c r="AL32" s="965"/>
      <c r="AM32" s="965"/>
      <c r="AN32" s="965"/>
      <c r="AO32" s="965"/>
      <c r="AP32" s="965">
        <v>465</v>
      </c>
      <c r="AQ32" s="965"/>
      <c r="AR32" s="965"/>
      <c r="AS32" s="965"/>
      <c r="AT32" s="965"/>
      <c r="AU32" s="965">
        <v>315</v>
      </c>
      <c r="AV32" s="965"/>
      <c r="AW32" s="965"/>
      <c r="AX32" s="965"/>
      <c r="AY32" s="965"/>
      <c r="AZ32" s="965" t="s">
        <v>535</v>
      </c>
      <c r="BA32" s="965"/>
      <c r="BB32" s="965"/>
      <c r="BC32" s="965"/>
      <c r="BD32" s="965"/>
      <c r="BE32" s="1029" t="s">
        <v>386</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1034" t="s">
        <v>387</v>
      </c>
      <c r="C33" s="1035"/>
      <c r="D33" s="1035"/>
      <c r="E33" s="1035"/>
      <c r="F33" s="1035"/>
      <c r="G33" s="1035"/>
      <c r="H33" s="1035"/>
      <c r="I33" s="1035"/>
      <c r="J33" s="1035"/>
      <c r="K33" s="1035"/>
      <c r="L33" s="1035"/>
      <c r="M33" s="1035"/>
      <c r="N33" s="1035"/>
      <c r="O33" s="1035"/>
      <c r="P33" s="1036"/>
      <c r="Q33" s="1040">
        <v>65</v>
      </c>
      <c r="R33" s="1041"/>
      <c r="S33" s="1041"/>
      <c r="T33" s="1041"/>
      <c r="U33" s="1041"/>
      <c r="V33" s="1041">
        <v>65</v>
      </c>
      <c r="W33" s="1041"/>
      <c r="X33" s="1041"/>
      <c r="Y33" s="1041"/>
      <c r="Z33" s="1041"/>
      <c r="AA33" s="1041">
        <v>0</v>
      </c>
      <c r="AB33" s="1041"/>
      <c r="AC33" s="1041"/>
      <c r="AD33" s="1041"/>
      <c r="AE33" s="1042"/>
      <c r="AF33" s="1016" t="s">
        <v>113</v>
      </c>
      <c r="AG33" s="1017"/>
      <c r="AH33" s="1017"/>
      <c r="AI33" s="1017"/>
      <c r="AJ33" s="1018"/>
      <c r="AK33" s="974">
        <v>45</v>
      </c>
      <c r="AL33" s="965"/>
      <c r="AM33" s="965"/>
      <c r="AN33" s="965"/>
      <c r="AO33" s="965"/>
      <c r="AP33" s="965">
        <v>438</v>
      </c>
      <c r="AQ33" s="965"/>
      <c r="AR33" s="965"/>
      <c r="AS33" s="965"/>
      <c r="AT33" s="965"/>
      <c r="AU33" s="965">
        <v>434</v>
      </c>
      <c r="AV33" s="965"/>
      <c r="AW33" s="965"/>
      <c r="AX33" s="965"/>
      <c r="AY33" s="965"/>
      <c r="AZ33" s="965" t="s">
        <v>535</v>
      </c>
      <c r="BA33" s="965"/>
      <c r="BB33" s="965"/>
      <c r="BC33" s="965"/>
      <c r="BD33" s="965"/>
      <c r="BE33" s="1029" t="s">
        <v>386</v>
      </c>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1040"/>
      <c r="R34" s="1041"/>
      <c r="S34" s="1041"/>
      <c r="T34" s="1041"/>
      <c r="U34" s="1041"/>
      <c r="V34" s="1041"/>
      <c r="W34" s="1041"/>
      <c r="X34" s="1041"/>
      <c r="Y34" s="1041"/>
      <c r="Z34" s="1041"/>
      <c r="AA34" s="1041"/>
      <c r="AB34" s="1041"/>
      <c r="AC34" s="1041"/>
      <c r="AD34" s="1041"/>
      <c r="AE34" s="1042"/>
      <c r="AF34" s="1016"/>
      <c r="AG34" s="1017"/>
      <c r="AH34" s="1017"/>
      <c r="AI34" s="1017"/>
      <c r="AJ34" s="1018"/>
      <c r="AK34" s="974"/>
      <c r="AL34" s="965"/>
      <c r="AM34" s="965"/>
      <c r="AN34" s="965"/>
      <c r="AO34" s="965"/>
      <c r="AP34" s="965"/>
      <c r="AQ34" s="965"/>
      <c r="AR34" s="965"/>
      <c r="AS34" s="965"/>
      <c r="AT34" s="965"/>
      <c r="AU34" s="965"/>
      <c r="AV34" s="965"/>
      <c r="AW34" s="965"/>
      <c r="AX34" s="965"/>
      <c r="AY34" s="965"/>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40"/>
      <c r="R35" s="1041"/>
      <c r="S35" s="1041"/>
      <c r="T35" s="1041"/>
      <c r="U35" s="1041"/>
      <c r="V35" s="1041"/>
      <c r="W35" s="1041"/>
      <c r="X35" s="1041"/>
      <c r="Y35" s="1041"/>
      <c r="Z35" s="1041"/>
      <c r="AA35" s="1041"/>
      <c r="AB35" s="1041"/>
      <c r="AC35" s="1041"/>
      <c r="AD35" s="1041"/>
      <c r="AE35" s="1042"/>
      <c r="AF35" s="1016"/>
      <c r="AG35" s="1017"/>
      <c r="AH35" s="1017"/>
      <c r="AI35" s="1017"/>
      <c r="AJ35" s="1018"/>
      <c r="AK35" s="974"/>
      <c r="AL35" s="965"/>
      <c r="AM35" s="965"/>
      <c r="AN35" s="965"/>
      <c r="AO35" s="965"/>
      <c r="AP35" s="965"/>
      <c r="AQ35" s="965"/>
      <c r="AR35" s="965"/>
      <c r="AS35" s="965"/>
      <c r="AT35" s="965"/>
      <c r="AU35" s="965"/>
      <c r="AV35" s="965"/>
      <c r="AW35" s="965"/>
      <c r="AX35" s="965"/>
      <c r="AY35" s="965"/>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40"/>
      <c r="R36" s="1041"/>
      <c r="S36" s="1041"/>
      <c r="T36" s="1041"/>
      <c r="U36" s="1041"/>
      <c r="V36" s="1041"/>
      <c r="W36" s="1041"/>
      <c r="X36" s="1041"/>
      <c r="Y36" s="1041"/>
      <c r="Z36" s="1041"/>
      <c r="AA36" s="1041"/>
      <c r="AB36" s="1041"/>
      <c r="AC36" s="1041"/>
      <c r="AD36" s="1041"/>
      <c r="AE36" s="1042"/>
      <c r="AF36" s="1016"/>
      <c r="AG36" s="1017"/>
      <c r="AH36" s="1017"/>
      <c r="AI36" s="1017"/>
      <c r="AJ36" s="1018"/>
      <c r="AK36" s="974"/>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40"/>
      <c r="R37" s="1041"/>
      <c r="S37" s="1041"/>
      <c r="T37" s="1041"/>
      <c r="U37" s="1041"/>
      <c r="V37" s="1041"/>
      <c r="W37" s="1041"/>
      <c r="X37" s="1041"/>
      <c r="Y37" s="1041"/>
      <c r="Z37" s="1041"/>
      <c r="AA37" s="1041"/>
      <c r="AB37" s="1041"/>
      <c r="AC37" s="1041"/>
      <c r="AD37" s="1041"/>
      <c r="AE37" s="1042"/>
      <c r="AF37" s="1016"/>
      <c r="AG37" s="1017"/>
      <c r="AH37" s="1017"/>
      <c r="AI37" s="1017"/>
      <c r="AJ37" s="1018"/>
      <c r="AK37" s="974"/>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40"/>
      <c r="R38" s="1041"/>
      <c r="S38" s="1041"/>
      <c r="T38" s="1041"/>
      <c r="U38" s="1041"/>
      <c r="V38" s="1041"/>
      <c r="W38" s="1041"/>
      <c r="X38" s="1041"/>
      <c r="Y38" s="1041"/>
      <c r="Z38" s="1041"/>
      <c r="AA38" s="1041"/>
      <c r="AB38" s="1041"/>
      <c r="AC38" s="1041"/>
      <c r="AD38" s="1041"/>
      <c r="AE38" s="1042"/>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40"/>
      <c r="R39" s="1041"/>
      <c r="S39" s="1041"/>
      <c r="T39" s="1041"/>
      <c r="U39" s="1041"/>
      <c r="V39" s="1041"/>
      <c r="W39" s="1041"/>
      <c r="X39" s="1041"/>
      <c r="Y39" s="1041"/>
      <c r="Z39" s="1041"/>
      <c r="AA39" s="1041"/>
      <c r="AB39" s="1041"/>
      <c r="AC39" s="1041"/>
      <c r="AD39" s="1041"/>
      <c r="AE39" s="1042"/>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41"/>
      <c r="S40" s="1041"/>
      <c r="T40" s="1041"/>
      <c r="U40" s="1041"/>
      <c r="V40" s="1041"/>
      <c r="W40" s="1041"/>
      <c r="X40" s="1041"/>
      <c r="Y40" s="1041"/>
      <c r="Z40" s="1041"/>
      <c r="AA40" s="1041"/>
      <c r="AB40" s="1041"/>
      <c r="AC40" s="1041"/>
      <c r="AD40" s="1041"/>
      <c r="AE40" s="1042"/>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41"/>
      <c r="S41" s="1041"/>
      <c r="T41" s="1041"/>
      <c r="U41" s="1041"/>
      <c r="V41" s="1041"/>
      <c r="W41" s="1041"/>
      <c r="X41" s="1041"/>
      <c r="Y41" s="1041"/>
      <c r="Z41" s="1041"/>
      <c r="AA41" s="1041"/>
      <c r="AB41" s="1041"/>
      <c r="AC41" s="1041"/>
      <c r="AD41" s="1041"/>
      <c r="AE41" s="1042"/>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41"/>
      <c r="S42" s="1041"/>
      <c r="T42" s="1041"/>
      <c r="U42" s="1041"/>
      <c r="V42" s="1041"/>
      <c r="W42" s="1041"/>
      <c r="X42" s="1041"/>
      <c r="Y42" s="1041"/>
      <c r="Z42" s="1041"/>
      <c r="AA42" s="1041"/>
      <c r="AB42" s="1041"/>
      <c r="AC42" s="1041"/>
      <c r="AD42" s="1041"/>
      <c r="AE42" s="1042"/>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41"/>
      <c r="S43" s="1041"/>
      <c r="T43" s="1041"/>
      <c r="U43" s="1041"/>
      <c r="V43" s="1041"/>
      <c r="W43" s="1041"/>
      <c r="X43" s="1041"/>
      <c r="Y43" s="1041"/>
      <c r="Z43" s="1041"/>
      <c r="AA43" s="1041"/>
      <c r="AB43" s="1041"/>
      <c r="AC43" s="1041"/>
      <c r="AD43" s="1041"/>
      <c r="AE43" s="1042"/>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41"/>
      <c r="S44" s="1041"/>
      <c r="T44" s="1041"/>
      <c r="U44" s="1041"/>
      <c r="V44" s="1041"/>
      <c r="W44" s="1041"/>
      <c r="X44" s="1041"/>
      <c r="Y44" s="1041"/>
      <c r="Z44" s="1041"/>
      <c r="AA44" s="1041"/>
      <c r="AB44" s="1041"/>
      <c r="AC44" s="1041"/>
      <c r="AD44" s="1041"/>
      <c r="AE44" s="1042"/>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41"/>
      <c r="S45" s="1041"/>
      <c r="T45" s="1041"/>
      <c r="U45" s="1041"/>
      <c r="V45" s="1041"/>
      <c r="W45" s="1041"/>
      <c r="X45" s="1041"/>
      <c r="Y45" s="1041"/>
      <c r="Z45" s="1041"/>
      <c r="AA45" s="1041"/>
      <c r="AB45" s="1041"/>
      <c r="AC45" s="1041"/>
      <c r="AD45" s="1041"/>
      <c r="AE45" s="1042"/>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41"/>
      <c r="S46" s="1041"/>
      <c r="T46" s="1041"/>
      <c r="U46" s="1041"/>
      <c r="V46" s="1041"/>
      <c r="W46" s="1041"/>
      <c r="X46" s="1041"/>
      <c r="Y46" s="1041"/>
      <c r="Z46" s="1041"/>
      <c r="AA46" s="1041"/>
      <c r="AB46" s="1041"/>
      <c r="AC46" s="1041"/>
      <c r="AD46" s="1041"/>
      <c r="AE46" s="1042"/>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41"/>
      <c r="S47" s="1041"/>
      <c r="T47" s="1041"/>
      <c r="U47" s="1041"/>
      <c r="V47" s="1041"/>
      <c r="W47" s="1041"/>
      <c r="X47" s="1041"/>
      <c r="Y47" s="1041"/>
      <c r="Z47" s="1041"/>
      <c r="AA47" s="1041"/>
      <c r="AB47" s="1041"/>
      <c r="AC47" s="1041"/>
      <c r="AD47" s="1041"/>
      <c r="AE47" s="1042"/>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41"/>
      <c r="S48" s="1041"/>
      <c r="T48" s="1041"/>
      <c r="U48" s="1041"/>
      <c r="V48" s="1041"/>
      <c r="W48" s="1041"/>
      <c r="X48" s="1041"/>
      <c r="Y48" s="1041"/>
      <c r="Z48" s="1041"/>
      <c r="AA48" s="1041"/>
      <c r="AB48" s="1041"/>
      <c r="AC48" s="1041"/>
      <c r="AD48" s="1041"/>
      <c r="AE48" s="1042"/>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41"/>
      <c r="S49" s="1041"/>
      <c r="T49" s="1041"/>
      <c r="U49" s="1041"/>
      <c r="V49" s="1041"/>
      <c r="W49" s="1041"/>
      <c r="X49" s="1041"/>
      <c r="Y49" s="1041"/>
      <c r="Z49" s="1041"/>
      <c r="AA49" s="1041"/>
      <c r="AB49" s="1041"/>
      <c r="AC49" s="1041"/>
      <c r="AD49" s="1041"/>
      <c r="AE49" s="1042"/>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388</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368</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26</v>
      </c>
      <c r="AG63" s="953"/>
      <c r="AH63" s="953"/>
      <c r="AI63" s="953"/>
      <c r="AJ63" s="1027"/>
      <c r="AK63" s="1028"/>
      <c r="AL63" s="957"/>
      <c r="AM63" s="957"/>
      <c r="AN63" s="957"/>
      <c r="AO63" s="957"/>
      <c r="AP63" s="953">
        <v>946</v>
      </c>
      <c r="AQ63" s="953"/>
      <c r="AR63" s="953"/>
      <c r="AS63" s="953"/>
      <c r="AT63" s="953"/>
      <c r="AU63" s="953">
        <v>815</v>
      </c>
      <c r="AV63" s="953"/>
      <c r="AW63" s="953"/>
      <c r="AX63" s="953"/>
      <c r="AY63" s="953"/>
      <c r="AZ63" s="1022"/>
      <c r="BA63" s="1022"/>
      <c r="BB63" s="1022"/>
      <c r="BC63" s="1022"/>
      <c r="BD63" s="1022"/>
      <c r="BE63" s="954"/>
      <c r="BF63" s="954"/>
      <c r="BG63" s="954"/>
      <c r="BH63" s="954"/>
      <c r="BI63" s="955"/>
      <c r="BJ63" s="1023" t="s">
        <v>113</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391</v>
      </c>
      <c r="B66" s="993"/>
      <c r="C66" s="993"/>
      <c r="D66" s="993"/>
      <c r="E66" s="993"/>
      <c r="F66" s="993"/>
      <c r="G66" s="993"/>
      <c r="H66" s="993"/>
      <c r="I66" s="993"/>
      <c r="J66" s="993"/>
      <c r="K66" s="993"/>
      <c r="L66" s="993"/>
      <c r="M66" s="993"/>
      <c r="N66" s="993"/>
      <c r="O66" s="993"/>
      <c r="P66" s="994"/>
      <c r="Q66" s="998" t="s">
        <v>372</v>
      </c>
      <c r="R66" s="999"/>
      <c r="S66" s="999"/>
      <c r="T66" s="999"/>
      <c r="U66" s="1000"/>
      <c r="V66" s="998" t="s">
        <v>373</v>
      </c>
      <c r="W66" s="999"/>
      <c r="X66" s="999"/>
      <c r="Y66" s="999"/>
      <c r="Z66" s="1000"/>
      <c r="AA66" s="998" t="s">
        <v>374</v>
      </c>
      <c r="AB66" s="999"/>
      <c r="AC66" s="999"/>
      <c r="AD66" s="999"/>
      <c r="AE66" s="1000"/>
      <c r="AF66" s="1004" t="s">
        <v>375</v>
      </c>
      <c r="AG66" s="1005"/>
      <c r="AH66" s="1005"/>
      <c r="AI66" s="1005"/>
      <c r="AJ66" s="1006"/>
      <c r="AK66" s="998" t="s">
        <v>376</v>
      </c>
      <c r="AL66" s="993"/>
      <c r="AM66" s="993"/>
      <c r="AN66" s="993"/>
      <c r="AO66" s="994"/>
      <c r="AP66" s="998" t="s">
        <v>377</v>
      </c>
      <c r="AQ66" s="999"/>
      <c r="AR66" s="999"/>
      <c r="AS66" s="999"/>
      <c r="AT66" s="1000"/>
      <c r="AU66" s="998" t="s">
        <v>392</v>
      </c>
      <c r="AV66" s="999"/>
      <c r="AW66" s="999"/>
      <c r="AX66" s="999"/>
      <c r="AY66" s="1000"/>
      <c r="AZ66" s="998" t="s">
        <v>355</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655</v>
      </c>
      <c r="R68" s="985"/>
      <c r="S68" s="985"/>
      <c r="T68" s="985"/>
      <c r="U68" s="985"/>
      <c r="V68" s="985">
        <v>649</v>
      </c>
      <c r="W68" s="985"/>
      <c r="X68" s="985"/>
      <c r="Y68" s="985"/>
      <c r="Z68" s="985"/>
      <c r="AA68" s="985">
        <v>16</v>
      </c>
      <c r="AB68" s="985"/>
      <c r="AC68" s="985"/>
      <c r="AD68" s="985"/>
      <c r="AE68" s="985"/>
      <c r="AF68" s="985">
        <v>16</v>
      </c>
      <c r="AG68" s="985"/>
      <c r="AH68" s="985"/>
      <c r="AI68" s="985"/>
      <c r="AJ68" s="985"/>
      <c r="AK68" s="976" t="s">
        <v>535</v>
      </c>
      <c r="AL68" s="977"/>
      <c r="AM68" s="977"/>
      <c r="AN68" s="977"/>
      <c r="AO68" s="978"/>
      <c r="AP68" s="976">
        <v>571</v>
      </c>
      <c r="AQ68" s="977"/>
      <c r="AR68" s="977"/>
      <c r="AS68" s="977"/>
      <c r="AT68" s="978"/>
      <c r="AU68" s="976">
        <v>7</v>
      </c>
      <c r="AV68" s="977"/>
      <c r="AW68" s="977"/>
      <c r="AX68" s="977"/>
      <c r="AY68" s="978"/>
      <c r="AZ68" s="979"/>
      <c r="BA68" s="979"/>
      <c r="BB68" s="979"/>
      <c r="BC68" s="979"/>
      <c r="BD68" s="980"/>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1200</v>
      </c>
      <c r="R69" s="965"/>
      <c r="S69" s="965"/>
      <c r="T69" s="965"/>
      <c r="U69" s="965"/>
      <c r="V69" s="965">
        <v>1149</v>
      </c>
      <c r="W69" s="965"/>
      <c r="X69" s="965"/>
      <c r="Y69" s="965"/>
      <c r="Z69" s="965"/>
      <c r="AA69" s="965">
        <v>51</v>
      </c>
      <c r="AB69" s="965"/>
      <c r="AC69" s="965"/>
      <c r="AD69" s="965"/>
      <c r="AE69" s="965"/>
      <c r="AF69" s="965">
        <v>51</v>
      </c>
      <c r="AG69" s="965"/>
      <c r="AH69" s="965"/>
      <c r="AI69" s="965"/>
      <c r="AJ69" s="965"/>
      <c r="AK69" s="975" t="s">
        <v>535</v>
      </c>
      <c r="AL69" s="973"/>
      <c r="AM69" s="973"/>
      <c r="AN69" s="973"/>
      <c r="AO69" s="974"/>
      <c r="AP69" s="975" t="s">
        <v>535</v>
      </c>
      <c r="AQ69" s="973"/>
      <c r="AR69" s="973"/>
      <c r="AS69" s="973"/>
      <c r="AT69" s="974"/>
      <c r="AU69" s="975" t="s">
        <v>535</v>
      </c>
      <c r="AV69" s="973"/>
      <c r="AW69" s="973"/>
      <c r="AX69" s="973"/>
      <c r="AY69" s="974"/>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34</v>
      </c>
      <c r="R70" s="965"/>
      <c r="S70" s="965"/>
      <c r="T70" s="965"/>
      <c r="U70" s="965"/>
      <c r="V70" s="965">
        <v>33</v>
      </c>
      <c r="W70" s="965"/>
      <c r="X70" s="965"/>
      <c r="Y70" s="965"/>
      <c r="Z70" s="965"/>
      <c r="AA70" s="965">
        <v>1</v>
      </c>
      <c r="AB70" s="965"/>
      <c r="AC70" s="965"/>
      <c r="AD70" s="965"/>
      <c r="AE70" s="965"/>
      <c r="AF70" s="965">
        <v>1</v>
      </c>
      <c r="AG70" s="965"/>
      <c r="AH70" s="965"/>
      <c r="AI70" s="965"/>
      <c r="AJ70" s="965"/>
      <c r="AK70" s="975" t="s">
        <v>535</v>
      </c>
      <c r="AL70" s="973"/>
      <c r="AM70" s="973"/>
      <c r="AN70" s="973"/>
      <c r="AO70" s="974"/>
      <c r="AP70" s="975" t="s">
        <v>535</v>
      </c>
      <c r="AQ70" s="973"/>
      <c r="AR70" s="973"/>
      <c r="AS70" s="973"/>
      <c r="AT70" s="974"/>
      <c r="AU70" s="975" t="s">
        <v>535</v>
      </c>
      <c r="AV70" s="973"/>
      <c r="AW70" s="973"/>
      <c r="AX70" s="973"/>
      <c r="AY70" s="974"/>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68</v>
      </c>
      <c r="AG88" s="953"/>
      <c r="AH88" s="953"/>
      <c r="AI88" s="953"/>
      <c r="AJ88" s="953"/>
      <c r="AK88" s="957"/>
      <c r="AL88" s="957"/>
      <c r="AM88" s="957"/>
      <c r="AN88" s="957"/>
      <c r="AO88" s="957"/>
      <c r="AP88" s="953">
        <v>571</v>
      </c>
      <c r="AQ88" s="953"/>
      <c r="AR88" s="953"/>
      <c r="AS88" s="953"/>
      <c r="AT88" s="953"/>
      <c r="AU88" s="953">
        <v>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v>
      </c>
      <c r="CS102" s="945"/>
      <c r="CT102" s="945"/>
      <c r="CU102" s="945"/>
      <c r="CV102" s="946"/>
      <c r="CW102" s="944">
        <v>41</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525212</v>
      </c>
      <c r="AB110" s="871"/>
      <c r="AC110" s="871"/>
      <c r="AD110" s="871"/>
      <c r="AE110" s="872"/>
      <c r="AF110" s="873">
        <v>496689</v>
      </c>
      <c r="AG110" s="871"/>
      <c r="AH110" s="871"/>
      <c r="AI110" s="871"/>
      <c r="AJ110" s="872"/>
      <c r="AK110" s="873">
        <v>448464</v>
      </c>
      <c r="AL110" s="871"/>
      <c r="AM110" s="871"/>
      <c r="AN110" s="871"/>
      <c r="AO110" s="872"/>
      <c r="AP110" s="874">
        <v>19.600000000000001</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3536628</v>
      </c>
      <c r="BR110" s="798"/>
      <c r="BS110" s="798"/>
      <c r="BT110" s="798"/>
      <c r="BU110" s="798"/>
      <c r="BV110" s="798">
        <v>3979684</v>
      </c>
      <c r="BW110" s="798"/>
      <c r="BX110" s="798"/>
      <c r="BY110" s="798"/>
      <c r="BZ110" s="798"/>
      <c r="CA110" s="798">
        <v>3783257</v>
      </c>
      <c r="CB110" s="798"/>
      <c r="CC110" s="798"/>
      <c r="CD110" s="798"/>
      <c r="CE110" s="798"/>
      <c r="CF110" s="859">
        <v>165.2</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21</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793639</v>
      </c>
      <c r="BR112" s="769"/>
      <c r="BS112" s="769"/>
      <c r="BT112" s="769"/>
      <c r="BU112" s="769"/>
      <c r="BV112" s="769">
        <v>823620</v>
      </c>
      <c r="BW112" s="769"/>
      <c r="BX112" s="769"/>
      <c r="BY112" s="769"/>
      <c r="BZ112" s="769"/>
      <c r="CA112" s="769">
        <v>781361</v>
      </c>
      <c r="CB112" s="769"/>
      <c r="CC112" s="769"/>
      <c r="CD112" s="769"/>
      <c r="CE112" s="769"/>
      <c r="CF112" s="846">
        <v>34.1</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21</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82728</v>
      </c>
      <c r="AB113" s="907"/>
      <c r="AC113" s="907"/>
      <c r="AD113" s="907"/>
      <c r="AE113" s="908"/>
      <c r="AF113" s="909">
        <v>81480</v>
      </c>
      <c r="AG113" s="907"/>
      <c r="AH113" s="907"/>
      <c r="AI113" s="907"/>
      <c r="AJ113" s="908"/>
      <c r="AK113" s="909">
        <v>69291</v>
      </c>
      <c r="AL113" s="907"/>
      <c r="AM113" s="907"/>
      <c r="AN113" s="907"/>
      <c r="AO113" s="908"/>
      <c r="AP113" s="910">
        <v>3</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27325</v>
      </c>
      <c r="BR113" s="769"/>
      <c r="BS113" s="769"/>
      <c r="BT113" s="769"/>
      <c r="BU113" s="769"/>
      <c r="BV113" s="769">
        <v>17333</v>
      </c>
      <c r="BW113" s="769"/>
      <c r="BX113" s="769"/>
      <c r="BY113" s="769"/>
      <c r="BZ113" s="769"/>
      <c r="CA113" s="769">
        <v>7137</v>
      </c>
      <c r="CB113" s="769"/>
      <c r="CC113" s="769"/>
      <c r="CD113" s="769"/>
      <c r="CE113" s="769"/>
      <c r="CF113" s="846">
        <v>0.3</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10495</v>
      </c>
      <c r="AB114" s="782"/>
      <c r="AC114" s="782"/>
      <c r="AD114" s="782"/>
      <c r="AE114" s="783"/>
      <c r="AF114" s="784">
        <v>10495</v>
      </c>
      <c r="AG114" s="782"/>
      <c r="AH114" s="782"/>
      <c r="AI114" s="782"/>
      <c r="AJ114" s="783"/>
      <c r="AK114" s="784">
        <v>10495</v>
      </c>
      <c r="AL114" s="782"/>
      <c r="AM114" s="782"/>
      <c r="AN114" s="782"/>
      <c r="AO114" s="783"/>
      <c r="AP114" s="752">
        <v>0.5</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713271</v>
      </c>
      <c r="BR114" s="769"/>
      <c r="BS114" s="769"/>
      <c r="BT114" s="769"/>
      <c r="BU114" s="769"/>
      <c r="BV114" s="769">
        <v>714463</v>
      </c>
      <c r="BW114" s="769"/>
      <c r="BX114" s="769"/>
      <c r="BY114" s="769"/>
      <c r="BZ114" s="769"/>
      <c r="CA114" s="769">
        <v>718878</v>
      </c>
      <c r="CB114" s="769"/>
      <c r="CC114" s="769"/>
      <c r="CD114" s="769"/>
      <c r="CE114" s="769"/>
      <c r="CF114" s="846">
        <v>31.4</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4868</v>
      </c>
      <c r="AB115" s="907"/>
      <c r="AC115" s="907"/>
      <c r="AD115" s="907"/>
      <c r="AE115" s="908"/>
      <c r="AF115" s="909">
        <v>3779</v>
      </c>
      <c r="AG115" s="907"/>
      <c r="AH115" s="907"/>
      <c r="AI115" s="907"/>
      <c r="AJ115" s="908"/>
      <c r="AK115" s="909">
        <v>2322</v>
      </c>
      <c r="AL115" s="907"/>
      <c r="AM115" s="907"/>
      <c r="AN115" s="907"/>
      <c r="AO115" s="908"/>
      <c r="AP115" s="910">
        <v>0.1</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42</v>
      </c>
      <c r="AB116" s="782"/>
      <c r="AC116" s="782"/>
      <c r="AD116" s="782"/>
      <c r="AE116" s="783"/>
      <c r="AF116" s="784">
        <v>158</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623345</v>
      </c>
      <c r="AB117" s="893"/>
      <c r="AC117" s="893"/>
      <c r="AD117" s="893"/>
      <c r="AE117" s="894"/>
      <c r="AF117" s="896">
        <v>592601</v>
      </c>
      <c r="AG117" s="893"/>
      <c r="AH117" s="893"/>
      <c r="AI117" s="893"/>
      <c r="AJ117" s="894"/>
      <c r="AK117" s="896">
        <v>530572</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5070884</v>
      </c>
      <c r="BR118" s="856"/>
      <c r="BS118" s="856"/>
      <c r="BT118" s="856"/>
      <c r="BU118" s="856"/>
      <c r="BV118" s="856">
        <v>5535100</v>
      </c>
      <c r="BW118" s="856"/>
      <c r="BX118" s="856"/>
      <c r="BY118" s="856"/>
      <c r="BZ118" s="856"/>
      <c r="CA118" s="856">
        <v>5290633</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3647730</v>
      </c>
      <c r="BR119" s="798"/>
      <c r="BS119" s="798"/>
      <c r="BT119" s="798"/>
      <c r="BU119" s="798"/>
      <c r="BV119" s="798">
        <v>4079584</v>
      </c>
      <c r="BW119" s="798"/>
      <c r="BX119" s="798"/>
      <c r="BY119" s="798"/>
      <c r="BZ119" s="798"/>
      <c r="CA119" s="798">
        <v>4400761</v>
      </c>
      <c r="CB119" s="798"/>
      <c r="CC119" s="798"/>
      <c r="CD119" s="798"/>
      <c r="CE119" s="798"/>
      <c r="CF119" s="859">
        <v>192.1</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445550</v>
      </c>
      <c r="BR120" s="769"/>
      <c r="BS120" s="769"/>
      <c r="BT120" s="769"/>
      <c r="BU120" s="769"/>
      <c r="BV120" s="769">
        <v>729107</v>
      </c>
      <c r="BW120" s="769"/>
      <c r="BX120" s="769"/>
      <c r="BY120" s="769"/>
      <c r="BZ120" s="769"/>
      <c r="CA120" s="769">
        <v>649861</v>
      </c>
      <c r="CB120" s="769"/>
      <c r="CC120" s="769"/>
      <c r="CD120" s="769"/>
      <c r="CE120" s="769"/>
      <c r="CF120" s="846">
        <v>28.4</v>
      </c>
      <c r="CG120" s="847"/>
      <c r="CH120" s="847"/>
      <c r="CI120" s="847"/>
      <c r="CJ120" s="847"/>
      <c r="CK120" s="848" t="s">
        <v>437</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473944</v>
      </c>
      <c r="DH120" s="798"/>
      <c r="DI120" s="798"/>
      <c r="DJ120" s="798"/>
      <c r="DK120" s="798"/>
      <c r="DL120" s="798">
        <v>448806</v>
      </c>
      <c r="DM120" s="798"/>
      <c r="DN120" s="798"/>
      <c r="DO120" s="798"/>
      <c r="DP120" s="798"/>
      <c r="DQ120" s="798">
        <v>434180</v>
      </c>
      <c r="DR120" s="798"/>
      <c r="DS120" s="798"/>
      <c r="DT120" s="798"/>
      <c r="DU120" s="798"/>
      <c r="DV120" s="799">
        <v>19</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19</v>
      </c>
      <c r="AB121" s="782"/>
      <c r="AC121" s="782"/>
      <c r="AD121" s="782"/>
      <c r="AE121" s="783"/>
      <c r="AF121" s="784">
        <v>20</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3610595</v>
      </c>
      <c r="BR121" s="856"/>
      <c r="BS121" s="856"/>
      <c r="BT121" s="856"/>
      <c r="BU121" s="856"/>
      <c r="BV121" s="856">
        <v>3687263</v>
      </c>
      <c r="BW121" s="856"/>
      <c r="BX121" s="856"/>
      <c r="BY121" s="856"/>
      <c r="BZ121" s="856"/>
      <c r="CA121" s="856">
        <v>4039155</v>
      </c>
      <c r="CB121" s="856"/>
      <c r="CC121" s="856"/>
      <c r="CD121" s="856"/>
      <c r="CE121" s="856"/>
      <c r="CF121" s="857">
        <v>176.3</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270291</v>
      </c>
      <c r="DH121" s="769"/>
      <c r="DI121" s="769"/>
      <c r="DJ121" s="769"/>
      <c r="DK121" s="769"/>
      <c r="DL121" s="769">
        <v>337375</v>
      </c>
      <c r="DM121" s="769"/>
      <c r="DN121" s="769"/>
      <c r="DO121" s="769"/>
      <c r="DP121" s="769"/>
      <c r="DQ121" s="769">
        <v>314548</v>
      </c>
      <c r="DR121" s="769"/>
      <c r="DS121" s="769"/>
      <c r="DT121" s="769"/>
      <c r="DU121" s="769"/>
      <c r="DV121" s="821">
        <v>13.7</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7703875</v>
      </c>
      <c r="BR122" s="838"/>
      <c r="BS122" s="838"/>
      <c r="BT122" s="838"/>
      <c r="BU122" s="838"/>
      <c r="BV122" s="838">
        <v>8495954</v>
      </c>
      <c r="BW122" s="838"/>
      <c r="BX122" s="838"/>
      <c r="BY122" s="838"/>
      <c r="BZ122" s="838"/>
      <c r="CA122" s="838">
        <v>9089777</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49404</v>
      </c>
      <c r="DH122" s="769"/>
      <c r="DI122" s="769"/>
      <c r="DJ122" s="769"/>
      <c r="DK122" s="769"/>
      <c r="DL122" s="769">
        <v>37439</v>
      </c>
      <c r="DM122" s="769"/>
      <c r="DN122" s="769"/>
      <c r="DO122" s="769"/>
      <c r="DP122" s="769"/>
      <c r="DQ122" s="769">
        <v>32633</v>
      </c>
      <c r="DR122" s="769"/>
      <c r="DS122" s="769"/>
      <c r="DT122" s="769"/>
      <c r="DU122" s="769"/>
      <c r="DV122" s="821">
        <v>1.4</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113</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4849</v>
      </c>
      <c r="AB127" s="782"/>
      <c r="AC127" s="782"/>
      <c r="AD127" s="782"/>
      <c r="AE127" s="783"/>
      <c r="AF127" s="784">
        <v>3759</v>
      </c>
      <c r="AG127" s="782"/>
      <c r="AH127" s="782"/>
      <c r="AI127" s="782"/>
      <c r="AJ127" s="783"/>
      <c r="AK127" s="784">
        <v>2322</v>
      </c>
      <c r="AL127" s="782"/>
      <c r="AM127" s="782"/>
      <c r="AN127" s="782"/>
      <c r="AO127" s="783"/>
      <c r="AP127" s="752">
        <v>0.1</v>
      </c>
      <c r="AQ127" s="753"/>
      <c r="AR127" s="753"/>
      <c r="AS127" s="753"/>
      <c r="AT127" s="754"/>
      <c r="AU127" s="233"/>
      <c r="AV127" s="233"/>
      <c r="AW127" s="233"/>
      <c r="AX127" s="755" t="s">
        <v>451</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39393</v>
      </c>
      <c r="AB128" s="722"/>
      <c r="AC128" s="722"/>
      <c r="AD128" s="722"/>
      <c r="AE128" s="723"/>
      <c r="AF128" s="724">
        <v>44526</v>
      </c>
      <c r="AG128" s="722"/>
      <c r="AH128" s="722"/>
      <c r="AI128" s="722"/>
      <c r="AJ128" s="723"/>
      <c r="AK128" s="724">
        <v>48054</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2500332</v>
      </c>
      <c r="AB129" s="782"/>
      <c r="AC129" s="782"/>
      <c r="AD129" s="782"/>
      <c r="AE129" s="783"/>
      <c r="AF129" s="784">
        <v>2756635</v>
      </c>
      <c r="AG129" s="782"/>
      <c r="AH129" s="782"/>
      <c r="AI129" s="782"/>
      <c r="AJ129" s="783"/>
      <c r="AK129" s="784">
        <v>2691123</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5.2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443231</v>
      </c>
      <c r="AB130" s="782"/>
      <c r="AC130" s="782"/>
      <c r="AD130" s="782"/>
      <c r="AE130" s="783"/>
      <c r="AF130" s="784">
        <v>424534</v>
      </c>
      <c r="AG130" s="782"/>
      <c r="AH130" s="782"/>
      <c r="AI130" s="782"/>
      <c r="AJ130" s="783"/>
      <c r="AK130" s="784">
        <v>400350</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2057101</v>
      </c>
      <c r="AB131" s="715"/>
      <c r="AC131" s="715"/>
      <c r="AD131" s="715"/>
      <c r="AE131" s="716"/>
      <c r="AF131" s="717">
        <v>2332101</v>
      </c>
      <c r="AG131" s="715"/>
      <c r="AH131" s="715"/>
      <c r="AI131" s="715"/>
      <c r="AJ131" s="716"/>
      <c r="AK131" s="717">
        <v>2290773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6.840743357</v>
      </c>
      <c r="AB132" s="738"/>
      <c r="AC132" s="738"/>
      <c r="AD132" s="738"/>
      <c r="AE132" s="739"/>
      <c r="AF132" s="740">
        <v>5.2974120759999996</v>
      </c>
      <c r="AG132" s="738"/>
      <c r="AH132" s="738"/>
      <c r="AI132" s="738"/>
      <c r="AJ132" s="739"/>
      <c r="AK132" s="740">
        <v>3.586911492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10</v>
      </c>
      <c r="AB133" s="747"/>
      <c r="AC133" s="747"/>
      <c r="AD133" s="747"/>
      <c r="AE133" s="748"/>
      <c r="AF133" s="746">
        <v>6.8</v>
      </c>
      <c r="AG133" s="747"/>
      <c r="AH133" s="747"/>
      <c r="AI133" s="747"/>
      <c r="AJ133" s="748"/>
      <c r="AK133" s="746">
        <v>5.2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179"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0" zoomScale="130" zoomScaleNormal="85" zoomScaleSheetLayoutView="130" workbookViewId="0">
      <selection activeCell="Q32" sqref="Q3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P34" zoomScale="130" zoomScaleNormal="13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544976</v>
      </c>
      <c r="L9" s="264">
        <v>331292</v>
      </c>
      <c r="M9" s="265">
        <v>183831</v>
      </c>
      <c r="N9" s="266">
        <v>80.2</v>
      </c>
    </row>
    <row r="10" spans="1:16">
      <c r="A10" s="248"/>
      <c r="B10" s="244"/>
      <c r="C10" s="244"/>
      <c r="D10" s="244"/>
      <c r="E10" s="244"/>
      <c r="F10" s="244"/>
      <c r="G10" s="1133" t="s">
        <v>473</v>
      </c>
      <c r="H10" s="1134"/>
      <c r="I10" s="1134"/>
      <c r="J10" s="1135"/>
      <c r="K10" s="267">
        <v>64745</v>
      </c>
      <c r="L10" s="268">
        <v>39359</v>
      </c>
      <c r="M10" s="269">
        <v>17818</v>
      </c>
      <c r="N10" s="270">
        <v>120.9</v>
      </c>
    </row>
    <row r="11" spans="1:16" ht="13.5" customHeight="1">
      <c r="A11" s="248"/>
      <c r="B11" s="244"/>
      <c r="C11" s="244"/>
      <c r="D11" s="244"/>
      <c r="E11" s="244"/>
      <c r="F11" s="244"/>
      <c r="G11" s="1133" t="s">
        <v>474</v>
      </c>
      <c r="H11" s="1134"/>
      <c r="I11" s="1134"/>
      <c r="J11" s="1135"/>
      <c r="K11" s="267">
        <v>119000</v>
      </c>
      <c r="L11" s="268">
        <v>72340</v>
      </c>
      <c r="M11" s="269">
        <v>26667</v>
      </c>
      <c r="N11" s="270">
        <v>171.3</v>
      </c>
    </row>
    <row r="12" spans="1:16" ht="13.5" customHeight="1">
      <c r="A12" s="248"/>
      <c r="B12" s="244"/>
      <c r="C12" s="244"/>
      <c r="D12" s="244"/>
      <c r="E12" s="244"/>
      <c r="F12" s="244"/>
      <c r="G12" s="1133" t="s">
        <v>475</v>
      </c>
      <c r="H12" s="1134"/>
      <c r="I12" s="1134"/>
      <c r="J12" s="1135"/>
      <c r="K12" s="267">
        <v>6384</v>
      </c>
      <c r="L12" s="268">
        <v>3881</v>
      </c>
      <c r="M12" s="269">
        <v>2490</v>
      </c>
      <c r="N12" s="270">
        <v>55.9</v>
      </c>
    </row>
    <row r="13" spans="1:16" ht="13.5" customHeight="1">
      <c r="A13" s="248"/>
      <c r="B13" s="244"/>
      <c r="C13" s="244"/>
      <c r="D13" s="244"/>
      <c r="E13" s="244"/>
      <c r="F13" s="244"/>
      <c r="G13" s="1133" t="s">
        <v>476</v>
      </c>
      <c r="H13" s="1134"/>
      <c r="I13" s="1134"/>
      <c r="J13" s="1135"/>
      <c r="K13" s="267" t="s">
        <v>477</v>
      </c>
      <c r="L13" s="268" t="s">
        <v>477</v>
      </c>
      <c r="M13" s="269" t="s">
        <v>477</v>
      </c>
      <c r="N13" s="270" t="s">
        <v>477</v>
      </c>
    </row>
    <row r="14" spans="1:16" ht="13.5" customHeight="1">
      <c r="A14" s="248"/>
      <c r="B14" s="244"/>
      <c r="C14" s="244"/>
      <c r="D14" s="244"/>
      <c r="E14" s="244"/>
      <c r="F14" s="244"/>
      <c r="G14" s="1133" t="s">
        <v>478</v>
      </c>
      <c r="H14" s="1134"/>
      <c r="I14" s="1134"/>
      <c r="J14" s="1135"/>
      <c r="K14" s="267">
        <v>31510</v>
      </c>
      <c r="L14" s="268">
        <v>19155</v>
      </c>
      <c r="M14" s="269">
        <v>9105</v>
      </c>
      <c r="N14" s="270">
        <v>110.4</v>
      </c>
    </row>
    <row r="15" spans="1:16" ht="13.5" customHeight="1">
      <c r="A15" s="248"/>
      <c r="B15" s="244"/>
      <c r="C15" s="244"/>
      <c r="D15" s="244"/>
      <c r="E15" s="244"/>
      <c r="F15" s="244"/>
      <c r="G15" s="1133" t="s">
        <v>479</v>
      </c>
      <c r="H15" s="1134"/>
      <c r="I15" s="1134"/>
      <c r="J15" s="1135"/>
      <c r="K15" s="267">
        <v>8279</v>
      </c>
      <c r="L15" s="268">
        <v>5033</v>
      </c>
      <c r="M15" s="269">
        <v>5055</v>
      </c>
      <c r="N15" s="270">
        <v>-0.4</v>
      </c>
    </row>
    <row r="16" spans="1:16">
      <c r="A16" s="248"/>
      <c r="B16" s="244"/>
      <c r="C16" s="244"/>
      <c r="D16" s="244"/>
      <c r="E16" s="244"/>
      <c r="F16" s="244"/>
      <c r="G16" s="1136" t="s">
        <v>480</v>
      </c>
      <c r="H16" s="1137"/>
      <c r="I16" s="1137"/>
      <c r="J16" s="1138"/>
      <c r="K16" s="268">
        <v>-65445</v>
      </c>
      <c r="L16" s="268">
        <v>-39784</v>
      </c>
      <c r="M16" s="269">
        <v>-22864</v>
      </c>
      <c r="N16" s="270">
        <v>74</v>
      </c>
    </row>
    <row r="17" spans="1:16">
      <c r="A17" s="248"/>
      <c r="B17" s="244"/>
      <c r="C17" s="244"/>
      <c r="D17" s="244"/>
      <c r="E17" s="244"/>
      <c r="F17" s="244"/>
      <c r="G17" s="1136" t="s">
        <v>170</v>
      </c>
      <c r="H17" s="1137"/>
      <c r="I17" s="1137"/>
      <c r="J17" s="1138"/>
      <c r="K17" s="268">
        <v>709449</v>
      </c>
      <c r="L17" s="268">
        <v>431276</v>
      </c>
      <c r="M17" s="269">
        <v>222101</v>
      </c>
      <c r="N17" s="270">
        <v>94.2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35.26</v>
      </c>
      <c r="L21" s="281">
        <v>20.61</v>
      </c>
      <c r="M21" s="282">
        <v>14.65</v>
      </c>
      <c r="N21" s="249"/>
      <c r="O21" s="283"/>
      <c r="P21" s="279"/>
    </row>
    <row r="22" spans="1:16" s="284" customFormat="1">
      <c r="A22" s="279"/>
      <c r="B22" s="249"/>
      <c r="C22" s="249"/>
      <c r="D22" s="249"/>
      <c r="E22" s="249"/>
      <c r="F22" s="249"/>
      <c r="G22" s="1130" t="s">
        <v>486</v>
      </c>
      <c r="H22" s="1131"/>
      <c r="I22" s="1131"/>
      <c r="J22" s="1132"/>
      <c r="K22" s="285">
        <v>97</v>
      </c>
      <c r="L22" s="286">
        <v>94.6</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490</v>
      </c>
      <c r="H32" s="1122"/>
      <c r="I32" s="1122"/>
      <c r="J32" s="1123"/>
      <c r="K32" s="294">
        <v>448464</v>
      </c>
      <c r="L32" s="294">
        <v>272622</v>
      </c>
      <c r="M32" s="295">
        <v>144540</v>
      </c>
      <c r="N32" s="296">
        <v>88.6</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t="s">
        <v>477</v>
      </c>
      <c r="N34" s="296" t="s">
        <v>477</v>
      </c>
    </row>
    <row r="35" spans="1:16" ht="27" customHeight="1">
      <c r="A35" s="248"/>
      <c r="B35" s="244"/>
      <c r="C35" s="244"/>
      <c r="D35" s="244"/>
      <c r="E35" s="244"/>
      <c r="F35" s="244"/>
      <c r="G35" s="1121" t="s">
        <v>493</v>
      </c>
      <c r="H35" s="1122"/>
      <c r="I35" s="1122"/>
      <c r="J35" s="1123"/>
      <c r="K35" s="294">
        <v>69291</v>
      </c>
      <c r="L35" s="294">
        <v>42122</v>
      </c>
      <c r="M35" s="295">
        <v>29964</v>
      </c>
      <c r="N35" s="296">
        <v>40.6</v>
      </c>
    </row>
    <row r="36" spans="1:16" ht="27" customHeight="1">
      <c r="A36" s="248"/>
      <c r="B36" s="244"/>
      <c r="C36" s="244"/>
      <c r="D36" s="244"/>
      <c r="E36" s="244"/>
      <c r="F36" s="244"/>
      <c r="G36" s="1121" t="s">
        <v>494</v>
      </c>
      <c r="H36" s="1122"/>
      <c r="I36" s="1122"/>
      <c r="J36" s="1123"/>
      <c r="K36" s="294">
        <v>10495</v>
      </c>
      <c r="L36" s="294">
        <v>6380</v>
      </c>
      <c r="M36" s="295">
        <v>6972</v>
      </c>
      <c r="N36" s="296">
        <v>-8.5</v>
      </c>
    </row>
    <row r="37" spans="1:16" ht="13.5" customHeight="1">
      <c r="A37" s="248"/>
      <c r="B37" s="244"/>
      <c r="C37" s="244"/>
      <c r="D37" s="244"/>
      <c r="E37" s="244"/>
      <c r="F37" s="244"/>
      <c r="G37" s="1121" t="s">
        <v>495</v>
      </c>
      <c r="H37" s="1122"/>
      <c r="I37" s="1122"/>
      <c r="J37" s="1123"/>
      <c r="K37" s="294">
        <v>2322</v>
      </c>
      <c r="L37" s="294">
        <v>1412</v>
      </c>
      <c r="M37" s="295">
        <v>2692</v>
      </c>
      <c r="N37" s="296">
        <v>-47.5</v>
      </c>
    </row>
    <row r="38" spans="1:16" ht="27" customHeight="1">
      <c r="A38" s="248"/>
      <c r="B38" s="244"/>
      <c r="C38" s="244"/>
      <c r="D38" s="244"/>
      <c r="E38" s="244"/>
      <c r="F38" s="244"/>
      <c r="G38" s="1124" t="s">
        <v>496</v>
      </c>
      <c r="H38" s="1125"/>
      <c r="I38" s="1125"/>
      <c r="J38" s="1126"/>
      <c r="K38" s="297" t="s">
        <v>477</v>
      </c>
      <c r="L38" s="297" t="s">
        <v>477</v>
      </c>
      <c r="M38" s="298">
        <v>44</v>
      </c>
      <c r="N38" s="299" t="s">
        <v>477</v>
      </c>
      <c r="O38" s="293"/>
    </row>
    <row r="39" spans="1:16">
      <c r="A39" s="248"/>
      <c r="B39" s="244"/>
      <c r="C39" s="244"/>
      <c r="D39" s="244"/>
      <c r="E39" s="244"/>
      <c r="F39" s="244"/>
      <c r="G39" s="1124" t="s">
        <v>497</v>
      </c>
      <c r="H39" s="1125"/>
      <c r="I39" s="1125"/>
      <c r="J39" s="1126"/>
      <c r="K39" s="300">
        <v>-48054</v>
      </c>
      <c r="L39" s="300">
        <v>-29212</v>
      </c>
      <c r="M39" s="301">
        <v>-7752</v>
      </c>
      <c r="N39" s="302">
        <v>276.8</v>
      </c>
      <c r="O39" s="293"/>
    </row>
    <row r="40" spans="1:16" ht="27" customHeight="1">
      <c r="A40" s="248"/>
      <c r="B40" s="244"/>
      <c r="C40" s="244"/>
      <c r="D40" s="244"/>
      <c r="E40" s="244"/>
      <c r="F40" s="244"/>
      <c r="G40" s="1121" t="s">
        <v>498</v>
      </c>
      <c r="H40" s="1122"/>
      <c r="I40" s="1122"/>
      <c r="J40" s="1123"/>
      <c r="K40" s="300">
        <v>-400350</v>
      </c>
      <c r="L40" s="300">
        <v>-243374</v>
      </c>
      <c r="M40" s="301">
        <v>-125847</v>
      </c>
      <c r="N40" s="302">
        <v>93.4</v>
      </c>
      <c r="O40" s="293"/>
    </row>
    <row r="41" spans="1:16">
      <c r="A41" s="248"/>
      <c r="B41" s="244"/>
      <c r="C41" s="244"/>
      <c r="D41" s="244"/>
      <c r="E41" s="244"/>
      <c r="F41" s="244"/>
      <c r="G41" s="1127" t="s">
        <v>280</v>
      </c>
      <c r="H41" s="1128"/>
      <c r="I41" s="1128"/>
      <c r="J41" s="1129"/>
      <c r="K41" s="294">
        <v>82168</v>
      </c>
      <c r="L41" s="300">
        <v>49950</v>
      </c>
      <c r="M41" s="301">
        <v>50612</v>
      </c>
      <c r="N41" s="302">
        <v>-1.3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467</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359994</v>
      </c>
      <c r="J51" s="320">
        <v>209177</v>
      </c>
      <c r="K51" s="321">
        <v>9.6999999999999993</v>
      </c>
      <c r="L51" s="322">
        <v>262834</v>
      </c>
      <c r="M51" s="323">
        <v>48.9</v>
      </c>
      <c r="N51" s="324">
        <v>-39.200000000000003</v>
      </c>
    </row>
    <row r="52" spans="1:14">
      <c r="A52" s="248"/>
      <c r="B52" s="244"/>
      <c r="C52" s="244"/>
      <c r="D52" s="244"/>
      <c r="E52" s="244"/>
      <c r="F52" s="244"/>
      <c r="G52" s="325"/>
      <c r="H52" s="326" t="s">
        <v>509</v>
      </c>
      <c r="I52" s="327">
        <v>194513</v>
      </c>
      <c r="J52" s="328">
        <v>113023</v>
      </c>
      <c r="K52" s="329">
        <v>413.3</v>
      </c>
      <c r="L52" s="330">
        <v>147509</v>
      </c>
      <c r="M52" s="331">
        <v>95.6</v>
      </c>
      <c r="N52" s="332">
        <v>317.7</v>
      </c>
    </row>
    <row r="53" spans="1:14">
      <c r="A53" s="248"/>
      <c r="B53" s="244"/>
      <c r="C53" s="244"/>
      <c r="D53" s="244"/>
      <c r="E53" s="244"/>
      <c r="F53" s="244"/>
      <c r="G53" s="310" t="s">
        <v>510</v>
      </c>
      <c r="H53" s="311"/>
      <c r="I53" s="319">
        <v>1135748</v>
      </c>
      <c r="J53" s="320">
        <v>663404</v>
      </c>
      <c r="K53" s="321">
        <v>217.1</v>
      </c>
      <c r="L53" s="322">
        <v>334234</v>
      </c>
      <c r="M53" s="323">
        <v>27.2</v>
      </c>
      <c r="N53" s="324">
        <v>189.9</v>
      </c>
    </row>
    <row r="54" spans="1:14">
      <c r="A54" s="248"/>
      <c r="B54" s="244"/>
      <c r="C54" s="244"/>
      <c r="D54" s="244"/>
      <c r="E54" s="244"/>
      <c r="F54" s="244"/>
      <c r="G54" s="325"/>
      <c r="H54" s="326" t="s">
        <v>509</v>
      </c>
      <c r="I54" s="327">
        <v>158744</v>
      </c>
      <c r="J54" s="328">
        <v>92724</v>
      </c>
      <c r="K54" s="329">
        <v>-18</v>
      </c>
      <c r="L54" s="330">
        <v>135366</v>
      </c>
      <c r="M54" s="331">
        <v>-8.1999999999999993</v>
      </c>
      <c r="N54" s="332">
        <v>-9.8000000000000007</v>
      </c>
    </row>
    <row r="55" spans="1:14">
      <c r="A55" s="248"/>
      <c r="B55" s="244"/>
      <c r="C55" s="244"/>
      <c r="D55" s="244"/>
      <c r="E55" s="244"/>
      <c r="F55" s="244"/>
      <c r="G55" s="310" t="s">
        <v>511</v>
      </c>
      <c r="H55" s="311"/>
      <c r="I55" s="319">
        <v>279553</v>
      </c>
      <c r="J55" s="320">
        <v>168102</v>
      </c>
      <c r="K55" s="321">
        <v>-74.7</v>
      </c>
      <c r="L55" s="322">
        <v>216155</v>
      </c>
      <c r="M55" s="323">
        <v>-35.299999999999997</v>
      </c>
      <c r="N55" s="324">
        <v>-39.4</v>
      </c>
    </row>
    <row r="56" spans="1:14">
      <c r="A56" s="248"/>
      <c r="B56" s="244"/>
      <c r="C56" s="244"/>
      <c r="D56" s="244"/>
      <c r="E56" s="244"/>
      <c r="F56" s="244"/>
      <c r="G56" s="325"/>
      <c r="H56" s="326" t="s">
        <v>509</v>
      </c>
      <c r="I56" s="327">
        <v>118490</v>
      </c>
      <c r="J56" s="328">
        <v>71251</v>
      </c>
      <c r="K56" s="329">
        <v>-23.2</v>
      </c>
      <c r="L56" s="330">
        <v>108827</v>
      </c>
      <c r="M56" s="331">
        <v>-19.600000000000001</v>
      </c>
      <c r="N56" s="332">
        <v>-3.6</v>
      </c>
    </row>
    <row r="57" spans="1:14">
      <c r="A57" s="248"/>
      <c r="B57" s="244"/>
      <c r="C57" s="244"/>
      <c r="D57" s="244"/>
      <c r="E57" s="244"/>
      <c r="F57" s="244"/>
      <c r="G57" s="310" t="s">
        <v>512</v>
      </c>
      <c r="H57" s="311"/>
      <c r="I57" s="319">
        <v>1942474</v>
      </c>
      <c r="J57" s="320">
        <v>1169461</v>
      </c>
      <c r="K57" s="321">
        <v>595.70000000000005</v>
      </c>
      <c r="L57" s="322">
        <v>228305</v>
      </c>
      <c r="M57" s="323">
        <v>5.6</v>
      </c>
      <c r="N57" s="324">
        <v>590.1</v>
      </c>
    </row>
    <row r="58" spans="1:14">
      <c r="A58" s="248"/>
      <c r="B58" s="244"/>
      <c r="C58" s="244"/>
      <c r="D58" s="244"/>
      <c r="E58" s="244"/>
      <c r="F58" s="244"/>
      <c r="G58" s="325"/>
      <c r="H58" s="326" t="s">
        <v>509</v>
      </c>
      <c r="I58" s="327">
        <v>136796</v>
      </c>
      <c r="J58" s="328">
        <v>82358</v>
      </c>
      <c r="K58" s="329">
        <v>15.6</v>
      </c>
      <c r="L58" s="330">
        <v>86611</v>
      </c>
      <c r="M58" s="331">
        <v>-20.399999999999999</v>
      </c>
      <c r="N58" s="332">
        <v>36</v>
      </c>
    </row>
    <row r="59" spans="1:14">
      <c r="A59" s="248"/>
      <c r="B59" s="244"/>
      <c r="C59" s="244"/>
      <c r="D59" s="244"/>
      <c r="E59" s="244"/>
      <c r="F59" s="244"/>
      <c r="G59" s="310" t="s">
        <v>513</v>
      </c>
      <c r="H59" s="311"/>
      <c r="I59" s="319">
        <v>905449</v>
      </c>
      <c r="J59" s="320">
        <v>550425</v>
      </c>
      <c r="K59" s="321">
        <v>-52.9</v>
      </c>
      <c r="L59" s="322">
        <v>316331</v>
      </c>
      <c r="M59" s="323">
        <v>38.6</v>
      </c>
      <c r="N59" s="324">
        <v>-91.5</v>
      </c>
    </row>
    <row r="60" spans="1:14">
      <c r="A60" s="248"/>
      <c r="B60" s="244"/>
      <c r="C60" s="244"/>
      <c r="D60" s="244"/>
      <c r="E60" s="244"/>
      <c r="F60" s="244"/>
      <c r="G60" s="325"/>
      <c r="H60" s="326" t="s">
        <v>509</v>
      </c>
      <c r="I60" s="333">
        <v>203436</v>
      </c>
      <c r="J60" s="328">
        <v>123669</v>
      </c>
      <c r="K60" s="329">
        <v>50.2</v>
      </c>
      <c r="L60" s="330">
        <v>106387</v>
      </c>
      <c r="M60" s="331">
        <v>22.8</v>
      </c>
      <c r="N60" s="332">
        <v>27.4</v>
      </c>
    </row>
    <row r="61" spans="1:14">
      <c r="A61" s="248"/>
      <c r="B61" s="244"/>
      <c r="C61" s="244"/>
      <c r="D61" s="244"/>
      <c r="E61" s="244"/>
      <c r="F61" s="244"/>
      <c r="G61" s="310" t="s">
        <v>514</v>
      </c>
      <c r="H61" s="334"/>
      <c r="I61" s="335">
        <v>924644</v>
      </c>
      <c r="J61" s="336">
        <v>552114</v>
      </c>
      <c r="K61" s="337">
        <v>139</v>
      </c>
      <c r="L61" s="338">
        <v>271572</v>
      </c>
      <c r="M61" s="339">
        <v>17</v>
      </c>
      <c r="N61" s="324">
        <v>122</v>
      </c>
    </row>
    <row r="62" spans="1:14">
      <c r="A62" s="248"/>
      <c r="B62" s="244"/>
      <c r="C62" s="244"/>
      <c r="D62" s="244"/>
      <c r="E62" s="244"/>
      <c r="F62" s="244"/>
      <c r="G62" s="325"/>
      <c r="H62" s="326" t="s">
        <v>509</v>
      </c>
      <c r="I62" s="327">
        <v>162396</v>
      </c>
      <c r="J62" s="328">
        <v>96605</v>
      </c>
      <c r="K62" s="329">
        <v>87.6</v>
      </c>
      <c r="L62" s="330">
        <v>116940</v>
      </c>
      <c r="M62" s="331">
        <v>14</v>
      </c>
      <c r="N62" s="332">
        <v>73.599999999999994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4" zoomScale="130" zoomScaleNormal="13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21</v>
      </c>
      <c r="G47" s="12">
        <v>32.93</v>
      </c>
      <c r="H47" s="12">
        <v>34.799999999999997</v>
      </c>
      <c r="I47" s="12">
        <v>35.229999999999997</v>
      </c>
      <c r="J47" s="13">
        <v>41.51</v>
      </c>
    </row>
    <row r="48" spans="2:10" ht="57.75" customHeight="1">
      <c r="B48" s="14"/>
      <c r="C48" s="1141" t="s">
        <v>4</v>
      </c>
      <c r="D48" s="1141"/>
      <c r="E48" s="1142"/>
      <c r="F48" s="15">
        <v>2.82</v>
      </c>
      <c r="G48" s="16">
        <v>2.83</v>
      </c>
      <c r="H48" s="16">
        <v>3.94</v>
      </c>
      <c r="I48" s="16">
        <v>4.03</v>
      </c>
      <c r="J48" s="17">
        <v>3.69</v>
      </c>
    </row>
    <row r="49" spans="2:10" ht="57.75" customHeight="1" thickBot="1">
      <c r="B49" s="18"/>
      <c r="C49" s="1143" t="s">
        <v>5</v>
      </c>
      <c r="D49" s="1143"/>
      <c r="E49" s="1144"/>
      <c r="F49" s="19">
        <v>10.29</v>
      </c>
      <c r="G49" s="20">
        <v>20.05</v>
      </c>
      <c r="H49" s="20">
        <v>8.99</v>
      </c>
      <c r="I49" s="20">
        <v>12.84</v>
      </c>
      <c r="J49" s="21">
        <v>12.65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4" zoomScale="120" zoomScaleNormal="12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v>2.82</v>
      </c>
      <c r="G34" s="33">
        <v>2.83</v>
      </c>
      <c r="H34" s="33">
        <v>3.94</v>
      </c>
      <c r="I34" s="33">
        <v>4.03</v>
      </c>
      <c r="J34" s="34">
        <v>3.69</v>
      </c>
      <c r="K34" s="22"/>
      <c r="L34" s="22"/>
      <c r="M34" s="22"/>
      <c r="N34" s="22"/>
      <c r="O34" s="22"/>
      <c r="P34" s="22"/>
    </row>
    <row r="35" spans="1:16" ht="39" customHeight="1">
      <c r="A35" s="22"/>
      <c r="B35" s="35"/>
      <c r="C35" s="1145" t="s">
        <v>522</v>
      </c>
      <c r="D35" s="1146"/>
      <c r="E35" s="1147"/>
      <c r="F35" s="36">
        <v>0.53</v>
      </c>
      <c r="G35" s="37">
        <v>0.79</v>
      </c>
      <c r="H35" s="37">
        <v>1.61</v>
      </c>
      <c r="I35" s="37">
        <v>1.07</v>
      </c>
      <c r="J35" s="38">
        <v>0.84</v>
      </c>
      <c r="K35" s="22"/>
      <c r="L35" s="22"/>
      <c r="M35" s="22"/>
      <c r="N35" s="22"/>
      <c r="O35" s="22"/>
      <c r="P35" s="22"/>
    </row>
    <row r="36" spans="1:16" ht="39" customHeight="1">
      <c r="A36" s="22"/>
      <c r="B36" s="35"/>
      <c r="C36" s="1145" t="s">
        <v>523</v>
      </c>
      <c r="D36" s="1146"/>
      <c r="E36" s="1147"/>
      <c r="F36" s="36">
        <v>0.21</v>
      </c>
      <c r="G36" s="37">
        <v>0.24</v>
      </c>
      <c r="H36" s="37">
        <v>0.04</v>
      </c>
      <c r="I36" s="37">
        <v>7.0000000000000007E-2</v>
      </c>
      <c r="J36" s="38">
        <v>0.09</v>
      </c>
      <c r="K36" s="22"/>
      <c r="L36" s="22"/>
      <c r="M36" s="22"/>
      <c r="N36" s="22"/>
      <c r="O36" s="22"/>
      <c r="P36" s="22"/>
    </row>
    <row r="37" spans="1:16" ht="39" customHeight="1">
      <c r="A37" s="22"/>
      <c r="B37" s="35"/>
      <c r="C37" s="1145" t="s">
        <v>524</v>
      </c>
      <c r="D37" s="1146"/>
      <c r="E37" s="1147"/>
      <c r="F37" s="36">
        <v>0.01</v>
      </c>
      <c r="G37" s="37">
        <v>0</v>
      </c>
      <c r="H37" s="37">
        <v>0</v>
      </c>
      <c r="I37" s="37">
        <v>0.01</v>
      </c>
      <c r="J37" s="38">
        <v>0.02</v>
      </c>
      <c r="K37" s="22"/>
      <c r="L37" s="22"/>
      <c r="M37" s="22"/>
      <c r="N37" s="22"/>
      <c r="O37" s="22"/>
      <c r="P37" s="22"/>
    </row>
    <row r="38" spans="1:16" ht="39" customHeight="1">
      <c r="A38" s="22"/>
      <c r="B38" s="35"/>
      <c r="C38" s="1145" t="s">
        <v>525</v>
      </c>
      <c r="D38" s="1146"/>
      <c r="E38" s="1147"/>
      <c r="F38" s="36">
        <v>0.05</v>
      </c>
      <c r="G38" s="37">
        <v>0.04</v>
      </c>
      <c r="H38" s="37">
        <v>7.0000000000000007E-2</v>
      </c>
      <c r="I38" s="37">
        <v>0.02</v>
      </c>
      <c r="J38" s="38">
        <v>0.02</v>
      </c>
      <c r="K38" s="22"/>
      <c r="L38" s="22"/>
      <c r="M38" s="22"/>
      <c r="N38" s="22"/>
      <c r="O38" s="22"/>
      <c r="P38" s="22"/>
    </row>
    <row r="39" spans="1:16" ht="39" customHeight="1">
      <c r="A39" s="22"/>
      <c r="B39" s="35"/>
      <c r="C39" s="1145" t="s">
        <v>526</v>
      </c>
      <c r="D39" s="1146"/>
      <c r="E39" s="1147"/>
      <c r="F39" s="36">
        <v>0</v>
      </c>
      <c r="G39" s="37">
        <v>0</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0.02</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40" zoomScale="130" zoomScaleNormal="13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785</v>
      </c>
      <c r="L45" s="60">
        <v>632</v>
      </c>
      <c r="M45" s="60">
        <v>525</v>
      </c>
      <c r="N45" s="60">
        <v>497</v>
      </c>
      <c r="O45" s="61">
        <v>448</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88</v>
      </c>
      <c r="L48" s="64">
        <v>76</v>
      </c>
      <c r="M48" s="64">
        <v>83</v>
      </c>
      <c r="N48" s="64">
        <v>81</v>
      </c>
      <c r="O48" s="65">
        <v>69</v>
      </c>
      <c r="P48" s="48"/>
      <c r="Q48" s="48"/>
      <c r="R48" s="48"/>
      <c r="S48" s="48"/>
      <c r="T48" s="48"/>
      <c r="U48" s="48"/>
    </row>
    <row r="49" spans="1:21" ht="30.75" customHeight="1">
      <c r="A49" s="48"/>
      <c r="B49" s="1163"/>
      <c r="C49" s="1164"/>
      <c r="D49" s="62"/>
      <c r="E49" s="1155" t="s">
        <v>16</v>
      </c>
      <c r="F49" s="1155"/>
      <c r="G49" s="1155"/>
      <c r="H49" s="1155"/>
      <c r="I49" s="1155"/>
      <c r="J49" s="1156"/>
      <c r="K49" s="63">
        <v>10</v>
      </c>
      <c r="L49" s="64">
        <v>10</v>
      </c>
      <c r="M49" s="64">
        <v>10</v>
      </c>
      <c r="N49" s="64">
        <v>10</v>
      </c>
      <c r="O49" s="65">
        <v>10</v>
      </c>
      <c r="P49" s="48"/>
      <c r="Q49" s="48"/>
      <c r="R49" s="48"/>
      <c r="S49" s="48"/>
      <c r="T49" s="48"/>
      <c r="U49" s="48"/>
    </row>
    <row r="50" spans="1:21" ht="30.75" customHeight="1">
      <c r="A50" s="48"/>
      <c r="B50" s="1163"/>
      <c r="C50" s="1164"/>
      <c r="D50" s="62"/>
      <c r="E50" s="1155" t="s">
        <v>17</v>
      </c>
      <c r="F50" s="1155"/>
      <c r="G50" s="1155"/>
      <c r="H50" s="1155"/>
      <c r="I50" s="1155"/>
      <c r="J50" s="1156"/>
      <c r="K50" s="63">
        <v>7</v>
      </c>
      <c r="L50" s="64">
        <v>6</v>
      </c>
      <c r="M50" s="64">
        <v>5</v>
      </c>
      <c r="N50" s="64">
        <v>4</v>
      </c>
      <c r="O50" s="65">
        <v>2</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598</v>
      </c>
      <c r="L52" s="64">
        <v>547</v>
      </c>
      <c r="M52" s="64">
        <v>482</v>
      </c>
      <c r="N52" s="64">
        <v>470</v>
      </c>
      <c r="O52" s="65">
        <v>449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292</v>
      </c>
      <c r="L53" s="69">
        <v>177</v>
      </c>
      <c r="M53" s="69">
        <v>141</v>
      </c>
      <c r="N53" s="69">
        <v>122</v>
      </c>
      <c r="O53" s="70">
        <v>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北村 貴智</cp:lastModifiedBy>
  <cp:lastPrinted>2015-04-07T00:11:16Z</cp:lastPrinted>
  <dcterms:created xsi:type="dcterms:W3CDTF">2015-02-17T05:49:47Z</dcterms:created>
  <dcterms:modified xsi:type="dcterms:W3CDTF">2015-04-30T01:56:22Z</dcterms:modified>
  <cp:category/>
</cp:coreProperties>
</file>